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13815" windowHeight="7110"/>
  </bookViews>
  <sheets>
    <sheet name="Réponses au formulaire 1" sheetId="1" r:id="rId1"/>
  </sheets>
  <calcPr calcId="145621"/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B4" i="1"/>
  <c r="C4" i="1"/>
  <c r="D4" i="1"/>
  <c r="E4" i="1"/>
  <c r="F4" i="1"/>
  <c r="B5" i="1"/>
  <c r="C5" i="1"/>
  <c r="D5" i="1"/>
  <c r="E5" i="1"/>
  <c r="F5" i="1"/>
  <c r="B6" i="1"/>
  <c r="C6" i="1"/>
  <c r="D6" i="1"/>
  <c r="E6" i="1"/>
  <c r="F6" i="1"/>
  <c r="B7" i="1"/>
  <c r="C7" i="1"/>
  <c r="D7" i="1"/>
  <c r="E7" i="1"/>
  <c r="F7" i="1"/>
  <c r="B8" i="1"/>
  <c r="C8" i="1"/>
  <c r="D8" i="1"/>
  <c r="E8" i="1"/>
  <c r="F8" i="1"/>
  <c r="B9" i="1"/>
  <c r="C9" i="1"/>
  <c r="D9" i="1"/>
  <c r="E9" i="1"/>
  <c r="F9" i="1"/>
  <c r="B10" i="1"/>
  <c r="C10" i="1"/>
  <c r="D10" i="1"/>
  <c r="E10" i="1"/>
  <c r="F10" i="1"/>
  <c r="B11" i="1"/>
  <c r="C11" i="1"/>
  <c r="D11" i="1"/>
  <c r="E11" i="1"/>
  <c r="F11" i="1"/>
  <c r="B12" i="1"/>
  <c r="C12" i="1"/>
  <c r="D12" i="1"/>
  <c r="E12" i="1"/>
  <c r="F12" i="1"/>
  <c r="B13" i="1"/>
  <c r="C13" i="1"/>
  <c r="D13" i="1"/>
  <c r="E13" i="1"/>
  <c r="F13" i="1"/>
  <c r="B14" i="1"/>
  <c r="C14" i="1"/>
  <c r="D14" i="1"/>
  <c r="E14" i="1"/>
  <c r="F14" i="1"/>
  <c r="B15" i="1"/>
  <c r="C15" i="1"/>
  <c r="D15" i="1"/>
  <c r="E15" i="1"/>
  <c r="F15" i="1"/>
  <c r="B16" i="1"/>
  <c r="C16" i="1"/>
  <c r="D16" i="1"/>
  <c r="E16" i="1"/>
  <c r="F16" i="1"/>
  <c r="B17" i="1"/>
  <c r="C17" i="1"/>
  <c r="D17" i="1"/>
  <c r="E17" i="1"/>
  <c r="F17" i="1"/>
  <c r="B18" i="1"/>
  <c r="C18" i="1"/>
  <c r="D18" i="1"/>
  <c r="E18" i="1"/>
  <c r="F18" i="1"/>
  <c r="B19" i="1"/>
  <c r="C19" i="1"/>
  <c r="D19" i="1"/>
  <c r="E19" i="1"/>
  <c r="F19" i="1"/>
  <c r="B20" i="1"/>
  <c r="C20" i="1"/>
  <c r="D20" i="1"/>
  <c r="E20" i="1"/>
  <c r="F20" i="1"/>
  <c r="B21" i="1"/>
  <c r="C21" i="1"/>
  <c r="D21" i="1"/>
  <c r="E21" i="1"/>
  <c r="F21" i="1"/>
  <c r="B22" i="1"/>
  <c r="C22" i="1"/>
  <c r="D22" i="1"/>
  <c r="E22" i="1"/>
  <c r="F22" i="1"/>
  <c r="B23" i="1"/>
  <c r="C23" i="1"/>
  <c r="D23" i="1"/>
  <c r="E23" i="1"/>
  <c r="F23" i="1"/>
  <c r="B24" i="1"/>
  <c r="C24" i="1"/>
  <c r="D24" i="1"/>
  <c r="E24" i="1"/>
  <c r="F24" i="1"/>
  <c r="B25" i="1"/>
  <c r="C25" i="1"/>
  <c r="D25" i="1"/>
  <c r="E25" i="1"/>
  <c r="F25" i="1"/>
  <c r="B26" i="1"/>
  <c r="C26" i="1"/>
  <c r="D26" i="1"/>
  <c r="E26" i="1"/>
  <c r="F26" i="1"/>
  <c r="B27" i="1"/>
  <c r="C27" i="1"/>
  <c r="D27" i="1"/>
  <c r="E27" i="1"/>
  <c r="F27" i="1"/>
  <c r="B28" i="1"/>
  <c r="C28" i="1"/>
  <c r="D28" i="1"/>
  <c r="E28" i="1"/>
  <c r="F28" i="1"/>
  <c r="B29" i="1"/>
  <c r="C29" i="1"/>
  <c r="D29" i="1"/>
  <c r="E29" i="1"/>
  <c r="F29" i="1"/>
  <c r="B30" i="1"/>
  <c r="C30" i="1"/>
  <c r="D30" i="1"/>
  <c r="E30" i="1"/>
  <c r="F30" i="1"/>
  <c r="B31" i="1"/>
  <c r="C31" i="1"/>
  <c r="D31" i="1"/>
  <c r="E31" i="1"/>
  <c r="F31" i="1"/>
  <c r="B32" i="1"/>
  <c r="C32" i="1"/>
  <c r="D32" i="1"/>
  <c r="E32" i="1"/>
  <c r="F32" i="1"/>
  <c r="B33" i="1"/>
  <c r="C33" i="1"/>
  <c r="D33" i="1"/>
  <c r="E33" i="1"/>
  <c r="F33" i="1"/>
  <c r="B34" i="1"/>
  <c r="C34" i="1"/>
  <c r="D34" i="1"/>
  <c r="E34" i="1"/>
  <c r="F34" i="1"/>
  <c r="B35" i="1"/>
  <c r="C35" i="1"/>
  <c r="D35" i="1"/>
  <c r="E35" i="1"/>
  <c r="F35" i="1"/>
  <c r="B36" i="1"/>
  <c r="C36" i="1"/>
  <c r="D36" i="1"/>
  <c r="E36" i="1"/>
  <c r="F36" i="1"/>
  <c r="B37" i="1"/>
  <c r="C37" i="1"/>
  <c r="D37" i="1"/>
  <c r="E37" i="1"/>
  <c r="F37" i="1"/>
  <c r="B38" i="1"/>
  <c r="C38" i="1"/>
  <c r="D38" i="1"/>
  <c r="E38" i="1"/>
  <c r="F38" i="1"/>
  <c r="B39" i="1"/>
  <c r="C39" i="1"/>
  <c r="D39" i="1"/>
  <c r="E39" i="1"/>
  <c r="F39" i="1"/>
  <c r="B40" i="1"/>
  <c r="C40" i="1"/>
  <c r="D40" i="1"/>
  <c r="E40" i="1"/>
  <c r="F40" i="1"/>
  <c r="B41" i="1"/>
  <c r="C41" i="1"/>
  <c r="D41" i="1"/>
  <c r="E41" i="1"/>
  <c r="F41" i="1"/>
  <c r="B42" i="1"/>
  <c r="C42" i="1"/>
  <c r="D42" i="1"/>
  <c r="E42" i="1"/>
  <c r="F42" i="1"/>
  <c r="B43" i="1"/>
  <c r="C43" i="1"/>
  <c r="D43" i="1"/>
  <c r="E43" i="1"/>
  <c r="F43" i="1"/>
  <c r="B44" i="1"/>
  <c r="C44" i="1"/>
  <c r="D44" i="1"/>
  <c r="E44" i="1"/>
  <c r="F44" i="1"/>
  <c r="B45" i="1"/>
  <c r="C45" i="1"/>
  <c r="D45" i="1"/>
  <c r="E45" i="1"/>
  <c r="F45" i="1"/>
  <c r="B46" i="1"/>
  <c r="C46" i="1"/>
  <c r="D46" i="1"/>
  <c r="E46" i="1"/>
  <c r="F46" i="1"/>
  <c r="B47" i="1"/>
  <c r="C47" i="1"/>
  <c r="D47" i="1"/>
  <c r="E47" i="1"/>
  <c r="F47" i="1"/>
  <c r="B48" i="1"/>
  <c r="C48" i="1"/>
  <c r="D48" i="1"/>
  <c r="E48" i="1"/>
  <c r="F48" i="1"/>
  <c r="B49" i="1"/>
  <c r="C49" i="1"/>
  <c r="D49" i="1"/>
  <c r="E49" i="1"/>
  <c r="F49" i="1"/>
  <c r="B50" i="1"/>
  <c r="C50" i="1"/>
  <c r="D50" i="1"/>
  <c r="E50" i="1"/>
  <c r="F50" i="1"/>
  <c r="B51" i="1"/>
  <c r="C51" i="1"/>
  <c r="D51" i="1"/>
  <c r="E51" i="1"/>
  <c r="F51" i="1"/>
  <c r="B52" i="1"/>
  <c r="C52" i="1"/>
  <c r="D52" i="1"/>
  <c r="E52" i="1"/>
  <c r="F52" i="1"/>
  <c r="B53" i="1"/>
  <c r="C53" i="1"/>
  <c r="D53" i="1"/>
  <c r="E53" i="1"/>
  <c r="F53" i="1"/>
  <c r="B54" i="1"/>
  <c r="C54" i="1"/>
  <c r="D54" i="1"/>
  <c r="E54" i="1"/>
  <c r="F54" i="1"/>
  <c r="B55" i="1"/>
  <c r="C55" i="1"/>
  <c r="D55" i="1"/>
  <c r="E55" i="1"/>
  <c r="F55" i="1"/>
  <c r="B56" i="1"/>
  <c r="C56" i="1"/>
  <c r="D56" i="1"/>
  <c r="E56" i="1"/>
  <c r="F56" i="1"/>
  <c r="B57" i="1"/>
  <c r="C57" i="1"/>
  <c r="D57" i="1"/>
  <c r="E57" i="1"/>
  <c r="F57" i="1"/>
  <c r="B58" i="1"/>
  <c r="C58" i="1"/>
  <c r="D58" i="1"/>
  <c r="E58" i="1"/>
  <c r="F58" i="1"/>
  <c r="B59" i="1"/>
  <c r="C59" i="1"/>
  <c r="D59" i="1"/>
  <c r="E59" i="1"/>
  <c r="F59" i="1"/>
  <c r="B60" i="1"/>
  <c r="C60" i="1"/>
  <c r="D60" i="1"/>
  <c r="E60" i="1"/>
  <c r="F60" i="1"/>
  <c r="B61" i="1"/>
  <c r="C61" i="1"/>
  <c r="D61" i="1"/>
  <c r="E61" i="1"/>
  <c r="F61" i="1"/>
  <c r="B62" i="1"/>
  <c r="C62" i="1"/>
  <c r="D62" i="1"/>
  <c r="E62" i="1"/>
  <c r="F62" i="1"/>
  <c r="B63" i="1"/>
  <c r="C63" i="1"/>
  <c r="D63" i="1"/>
  <c r="E63" i="1"/>
  <c r="F63" i="1"/>
  <c r="B64" i="1"/>
  <c r="C64" i="1"/>
  <c r="D64" i="1"/>
  <c r="E64" i="1"/>
  <c r="F64" i="1"/>
  <c r="F2" i="1"/>
  <c r="E2" i="1"/>
  <c r="D2" i="1"/>
  <c r="C2" i="1"/>
  <c r="B2" i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2" i="1"/>
</calcChain>
</file>

<file path=xl/sharedStrings.xml><?xml version="1.0" encoding="utf-8"?>
<sst xmlns="http://schemas.openxmlformats.org/spreadsheetml/2006/main" count="417" uniqueCount="50">
  <si>
    <t>Métro, Bus, Train, A pied</t>
  </si>
  <si>
    <t>Banlieue toulousaine</t>
  </si>
  <si>
    <t>Non</t>
  </si>
  <si>
    <t>Oui</t>
  </si>
  <si>
    <t>Bus</t>
  </si>
  <si>
    <t>Toulouse</t>
  </si>
  <si>
    <t>Renault</t>
  </si>
  <si>
    <t>Occasion</t>
  </si>
  <si>
    <t>Métro, A pied</t>
  </si>
  <si>
    <t>Voiture</t>
  </si>
  <si>
    <t>Autre</t>
  </si>
  <si>
    <t>Voiture, Bus, Train</t>
  </si>
  <si>
    <t>Neuve</t>
  </si>
  <si>
    <t>Métro</t>
  </si>
  <si>
    <t>Voiture, Bus</t>
  </si>
  <si>
    <t>Voiture, Métro</t>
  </si>
  <si>
    <t>Peugeot</t>
  </si>
  <si>
    <t>A pied</t>
  </si>
  <si>
    <t>Voiture, Métro, A pied</t>
  </si>
  <si>
    <t>Bus, Autres</t>
  </si>
  <si>
    <t>Métro, Bus</t>
  </si>
  <si>
    <t>Voiture, Métro, Bus, Train, A pied</t>
  </si>
  <si>
    <t>Voiture, Métro, Bus</t>
  </si>
  <si>
    <t>Fiat</t>
  </si>
  <si>
    <t>Vélo, A pied</t>
  </si>
  <si>
    <t>Citroën</t>
  </si>
  <si>
    <t>Métro, Bus, A pied</t>
  </si>
  <si>
    <t>Bus, A pied</t>
  </si>
  <si>
    <t>Voiture, Métro, Bus, A pied</t>
  </si>
  <si>
    <t>Métro, Bus, Train</t>
  </si>
  <si>
    <t>Voiture, Métro, Bus, Train</t>
  </si>
  <si>
    <t>Dacia</t>
  </si>
  <si>
    <t>Autres</t>
  </si>
  <si>
    <t>MOYENTRANSPORT</t>
  </si>
  <si>
    <t>TEMPS</t>
  </si>
  <si>
    <t>BUDGET</t>
  </si>
  <si>
    <t>RESIDENCE</t>
  </si>
  <si>
    <t>DISTANCE</t>
  </si>
  <si>
    <t>PERMIS</t>
  </si>
  <si>
    <t>VOITUREPERSO</t>
  </si>
  <si>
    <t>MARQUE</t>
  </si>
  <si>
    <t>ETAT</t>
  </si>
  <si>
    <t>ACCIDENT</t>
  </si>
  <si>
    <t>AGE</t>
  </si>
  <si>
    <t>TEMPS2</t>
  </si>
  <si>
    <t>METRO</t>
  </si>
  <si>
    <t>BUS</t>
  </si>
  <si>
    <t>TRAIN</t>
  </si>
  <si>
    <t>APIED</t>
  </si>
  <si>
    <t>VOITURE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</si>
</sst>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0" fontId="1" fillId="0" borderId="0" xfId="0" applyFont="1" applyAlignment="1"/>
    <xf numFmtId="46" fontId="1" fillId="0" borderId="0" xfId="0" applyNumberFormat="1" applyFont="1" applyAlignment="1"/>
    <xf numFmtId="0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workbookViewId="0">
      <pane ySplit="1" topLeftCell="A2" activePane="bottomLeft" state="frozen"/>
      <selection pane="bottomLeft" activeCell="B2" sqref="B2:F64"/>
    </sheetView>
  </sheetViews>
  <sheetFormatPr baseColWidth="10" defaultColWidth="14.42578125" defaultRowHeight="15.75" customHeight="1" x14ac:dyDescent="0.2"/>
  <cols>
    <col min="1" max="1" width="29.140625" bestFit="1" customWidth="1"/>
    <col min="2" max="2" width="7.5703125" bestFit="1" customWidth="1"/>
    <col min="3" max="3" width="4.85546875" bestFit="1" customWidth="1"/>
    <col min="4" max="4" width="6.28515625" bestFit="1" customWidth="1"/>
    <col min="5" max="5" width="6.5703125" bestFit="1" customWidth="1"/>
    <col min="6" max="6" width="9" bestFit="1" customWidth="1"/>
    <col min="7" max="7" width="7.42578125" bestFit="1" customWidth="1"/>
    <col min="8" max="8" width="10.140625" bestFit="1" customWidth="1"/>
    <col min="9" max="9" width="8.5703125" bestFit="1" customWidth="1"/>
    <col min="10" max="10" width="18.28515625" bestFit="1" customWidth="1"/>
    <col min="11" max="11" width="10.140625" bestFit="1" customWidth="1"/>
    <col min="12" max="12" width="8.140625" bestFit="1" customWidth="1"/>
    <col min="13" max="13" width="15.5703125" bestFit="1" customWidth="1"/>
    <col min="14" max="14" width="9.140625" bestFit="1" customWidth="1"/>
    <col min="15" max="15" width="8.85546875" bestFit="1" customWidth="1"/>
    <col min="16" max="16" width="10.140625" bestFit="1" customWidth="1"/>
    <col min="17" max="17" width="5" bestFit="1" customWidth="1"/>
  </cols>
  <sheetData>
    <row r="1" spans="1:17" ht="15.75" customHeight="1" x14ac:dyDescent="0.2">
      <c r="A1" t="s">
        <v>33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 t="s">
        <v>34</v>
      </c>
      <c r="H1" t="s">
        <v>44</v>
      </c>
      <c r="I1" t="s">
        <v>35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41</v>
      </c>
      <c r="P1" t="s">
        <v>42</v>
      </c>
      <c r="Q1" t="s">
        <v>43</v>
      </c>
    </row>
    <row r="2" spans="1:17" ht="15.75" customHeight="1" x14ac:dyDescent="0.2">
      <c r="A2" s="1" t="s">
        <v>0</v>
      </c>
      <c r="B2" s="1">
        <f>COUNTIF($A2,"*Métro*")</f>
        <v>1</v>
      </c>
      <c r="C2" s="1">
        <f>COUNTIF($A2,"*Bus*")</f>
        <v>1</v>
      </c>
      <c r="D2" s="1">
        <f>COUNTIF($A2,"*Train*")</f>
        <v>1</v>
      </c>
      <c r="E2" s="1">
        <f>COUNTIF($A2,"*A pied*")</f>
        <v>1</v>
      </c>
      <c r="F2" s="1">
        <f>COUNTIF($A2,"*Voiture*")</f>
        <v>0</v>
      </c>
      <c r="G2" s="2">
        <v>6.25E-2</v>
      </c>
      <c r="H2" s="3">
        <f>G2*60*24</f>
        <v>90</v>
      </c>
      <c r="I2" s="1">
        <v>27</v>
      </c>
      <c r="J2" s="1" t="s">
        <v>1</v>
      </c>
      <c r="K2" s="1">
        <v>22</v>
      </c>
      <c r="L2" s="1" t="s">
        <v>2</v>
      </c>
      <c r="M2" s="1" t="s">
        <v>2</v>
      </c>
      <c r="P2" s="1" t="s">
        <v>3</v>
      </c>
      <c r="Q2" s="1">
        <v>18</v>
      </c>
    </row>
    <row r="3" spans="1:17" ht="15.75" customHeight="1" x14ac:dyDescent="0.2">
      <c r="A3" s="1" t="s">
        <v>4</v>
      </c>
      <c r="B3" s="1">
        <f t="shared" ref="B3:B64" si="0">COUNTIF($A3,"*Métro*")</f>
        <v>0</v>
      </c>
      <c r="C3" s="1">
        <f t="shared" ref="C3:C64" si="1">COUNTIF($A3,"*Bus*")</f>
        <v>1</v>
      </c>
      <c r="D3" s="1">
        <f t="shared" ref="D3:D64" si="2">COUNTIF($A3,"*Train*")</f>
        <v>0</v>
      </c>
      <c r="E3" s="1">
        <f t="shared" ref="E3:E64" si="3">COUNTIF($A3,"*A pied*")</f>
        <v>0</v>
      </c>
      <c r="F3" s="1">
        <f t="shared" ref="F3:F64" si="4">COUNTIF($A3,"*Voiture*")</f>
        <v>0</v>
      </c>
      <c r="G3" s="2">
        <v>1.0416666664241347E-2</v>
      </c>
      <c r="H3" s="3">
        <f t="shared" ref="H3:H64" si="5">G3*60*24</f>
        <v>14.99999999650754</v>
      </c>
      <c r="I3" s="1">
        <v>50</v>
      </c>
      <c r="J3" s="1" t="s">
        <v>5</v>
      </c>
      <c r="K3" s="1">
        <v>180</v>
      </c>
      <c r="L3" s="1" t="s">
        <v>3</v>
      </c>
      <c r="M3" s="1" t="s">
        <v>3</v>
      </c>
      <c r="N3" s="1" t="s">
        <v>6</v>
      </c>
      <c r="O3" s="1" t="s">
        <v>7</v>
      </c>
      <c r="P3" s="1" t="s">
        <v>2</v>
      </c>
      <c r="Q3" s="1">
        <v>18</v>
      </c>
    </row>
    <row r="4" spans="1:17" ht="15.75" customHeight="1" x14ac:dyDescent="0.2">
      <c r="A4" s="1" t="s">
        <v>8</v>
      </c>
      <c r="B4" s="1">
        <f t="shared" si="0"/>
        <v>1</v>
      </c>
      <c r="C4" s="1">
        <f t="shared" si="1"/>
        <v>0</v>
      </c>
      <c r="D4" s="1">
        <f t="shared" si="2"/>
        <v>0</v>
      </c>
      <c r="E4" s="1">
        <f t="shared" si="3"/>
        <v>1</v>
      </c>
      <c r="F4" s="1">
        <f t="shared" si="4"/>
        <v>0</v>
      </c>
      <c r="G4" s="2">
        <v>2.7777777781011537E-2</v>
      </c>
      <c r="H4" s="3">
        <f t="shared" si="5"/>
        <v>40.000000004656613</v>
      </c>
      <c r="I4" s="1">
        <v>10</v>
      </c>
      <c r="J4" s="1" t="s">
        <v>5</v>
      </c>
      <c r="K4" s="1">
        <v>150</v>
      </c>
      <c r="L4" s="1" t="s">
        <v>3</v>
      </c>
      <c r="M4" s="1" t="s">
        <v>3</v>
      </c>
      <c r="N4" s="1" t="s">
        <v>6</v>
      </c>
      <c r="O4" s="1" t="s">
        <v>7</v>
      </c>
      <c r="P4" s="1" t="s">
        <v>2</v>
      </c>
      <c r="Q4" s="1">
        <v>18</v>
      </c>
    </row>
    <row r="5" spans="1:17" ht="15.75" customHeight="1" x14ac:dyDescent="0.2">
      <c r="A5" s="1" t="s">
        <v>9</v>
      </c>
      <c r="B5" s="1">
        <f t="shared" si="0"/>
        <v>0</v>
      </c>
      <c r="C5" s="1">
        <f t="shared" si="1"/>
        <v>0</v>
      </c>
      <c r="D5" s="1">
        <f t="shared" si="2"/>
        <v>0</v>
      </c>
      <c r="E5" s="1">
        <f t="shared" si="3"/>
        <v>0</v>
      </c>
      <c r="F5" s="1">
        <f t="shared" si="4"/>
        <v>1</v>
      </c>
      <c r="G5" s="2">
        <v>2.0833333328482695E-3</v>
      </c>
      <c r="H5" s="3">
        <f t="shared" si="5"/>
        <v>2.9999999993015081</v>
      </c>
      <c r="I5" s="1">
        <v>45</v>
      </c>
      <c r="J5" s="1" t="s">
        <v>5</v>
      </c>
      <c r="K5" s="1">
        <v>35</v>
      </c>
      <c r="L5" s="1" t="s">
        <v>3</v>
      </c>
      <c r="M5" s="1" t="s">
        <v>3</v>
      </c>
      <c r="N5" s="1" t="s">
        <v>10</v>
      </c>
      <c r="O5" s="1" t="s">
        <v>7</v>
      </c>
      <c r="P5" s="1" t="s">
        <v>2</v>
      </c>
      <c r="Q5" s="1">
        <v>18</v>
      </c>
    </row>
    <row r="6" spans="1:17" ht="15.75" customHeight="1" x14ac:dyDescent="0.2">
      <c r="A6" s="1" t="s">
        <v>11</v>
      </c>
      <c r="B6" s="1">
        <f t="shared" si="0"/>
        <v>0</v>
      </c>
      <c r="C6" s="1">
        <f t="shared" si="1"/>
        <v>1</v>
      </c>
      <c r="D6" s="1">
        <f t="shared" si="2"/>
        <v>1</v>
      </c>
      <c r="E6" s="1">
        <f t="shared" si="3"/>
        <v>0</v>
      </c>
      <c r="F6" s="1">
        <f t="shared" si="4"/>
        <v>1</v>
      </c>
      <c r="G6" s="2">
        <v>4.1666666664241347E-2</v>
      </c>
      <c r="H6" s="3">
        <f t="shared" si="5"/>
        <v>59.99999999650754</v>
      </c>
      <c r="I6" s="1">
        <v>100</v>
      </c>
      <c r="J6" s="1" t="s">
        <v>1</v>
      </c>
      <c r="K6" s="1">
        <v>25</v>
      </c>
      <c r="L6" s="1" t="s">
        <v>3</v>
      </c>
      <c r="M6" s="1" t="s">
        <v>3</v>
      </c>
      <c r="N6" s="1" t="s">
        <v>6</v>
      </c>
      <c r="O6" s="1" t="s">
        <v>7</v>
      </c>
      <c r="P6" s="1" t="s">
        <v>2</v>
      </c>
      <c r="Q6" s="1">
        <v>18</v>
      </c>
    </row>
    <row r="7" spans="1:17" ht="15.75" customHeight="1" x14ac:dyDescent="0.2">
      <c r="A7" s="1" t="s">
        <v>4</v>
      </c>
      <c r="B7" s="1">
        <f t="shared" si="0"/>
        <v>0</v>
      </c>
      <c r="C7" s="1">
        <f t="shared" si="1"/>
        <v>1</v>
      </c>
      <c r="D7" s="1">
        <f t="shared" si="2"/>
        <v>0</v>
      </c>
      <c r="E7" s="1">
        <f t="shared" si="3"/>
        <v>0</v>
      </c>
      <c r="F7" s="1">
        <f t="shared" si="4"/>
        <v>0</v>
      </c>
      <c r="G7" s="2">
        <v>1.3888888890505768E-2</v>
      </c>
      <c r="H7" s="3">
        <f t="shared" si="5"/>
        <v>20.000000002328306</v>
      </c>
      <c r="I7" s="1">
        <v>10</v>
      </c>
      <c r="J7" s="1" t="s">
        <v>5</v>
      </c>
      <c r="K7" s="1">
        <v>85</v>
      </c>
      <c r="L7" s="1" t="s">
        <v>2</v>
      </c>
      <c r="M7" s="1" t="s">
        <v>2</v>
      </c>
      <c r="N7" s="1" t="s">
        <v>10</v>
      </c>
      <c r="O7" s="1" t="s">
        <v>12</v>
      </c>
      <c r="P7" s="1" t="s">
        <v>3</v>
      </c>
      <c r="Q7" s="1">
        <v>18</v>
      </c>
    </row>
    <row r="8" spans="1:17" ht="15.75" customHeight="1" x14ac:dyDescent="0.2">
      <c r="A8" s="1" t="s">
        <v>13</v>
      </c>
      <c r="B8" s="1">
        <f t="shared" si="0"/>
        <v>1</v>
      </c>
      <c r="C8" s="1">
        <f t="shared" si="1"/>
        <v>0</v>
      </c>
      <c r="D8" s="1">
        <f t="shared" si="2"/>
        <v>0</v>
      </c>
      <c r="E8" s="1">
        <f t="shared" si="3"/>
        <v>0</v>
      </c>
      <c r="F8" s="1">
        <f t="shared" si="4"/>
        <v>0</v>
      </c>
      <c r="G8" s="2">
        <v>2.0833333335758653E-2</v>
      </c>
      <c r="H8" s="3">
        <f t="shared" si="5"/>
        <v>30.00000000349246</v>
      </c>
      <c r="I8" s="1">
        <v>10</v>
      </c>
      <c r="J8" s="1" t="s">
        <v>5</v>
      </c>
      <c r="K8" s="1">
        <v>2</v>
      </c>
      <c r="L8" s="1" t="s">
        <v>2</v>
      </c>
      <c r="M8" s="1" t="s">
        <v>2</v>
      </c>
      <c r="P8" s="1" t="s">
        <v>2</v>
      </c>
      <c r="Q8" s="1">
        <v>18</v>
      </c>
    </row>
    <row r="9" spans="1:17" ht="15.75" customHeight="1" x14ac:dyDescent="0.2">
      <c r="A9" s="1" t="s">
        <v>14</v>
      </c>
      <c r="B9" s="1">
        <f t="shared" si="0"/>
        <v>0</v>
      </c>
      <c r="C9" s="1">
        <f t="shared" si="1"/>
        <v>1</v>
      </c>
      <c r="D9" s="1">
        <f t="shared" si="2"/>
        <v>0</v>
      </c>
      <c r="E9" s="1">
        <f t="shared" si="3"/>
        <v>0</v>
      </c>
      <c r="F9" s="1">
        <f t="shared" si="4"/>
        <v>1</v>
      </c>
      <c r="G9" s="2">
        <v>2.7777777781011537E-2</v>
      </c>
      <c r="H9" s="3">
        <f t="shared" si="5"/>
        <v>40.000000004656613</v>
      </c>
      <c r="I9" s="1">
        <v>40</v>
      </c>
      <c r="J9" s="1" t="s">
        <v>1</v>
      </c>
      <c r="K9" s="1">
        <v>15</v>
      </c>
      <c r="L9" s="1" t="s">
        <v>3</v>
      </c>
      <c r="M9" s="1" t="s">
        <v>3</v>
      </c>
      <c r="N9" s="1" t="s">
        <v>10</v>
      </c>
      <c r="O9" s="1" t="s">
        <v>7</v>
      </c>
      <c r="P9" s="1" t="s">
        <v>2</v>
      </c>
      <c r="Q9" s="1">
        <v>18</v>
      </c>
    </row>
    <row r="10" spans="1:17" ht="15.75" customHeight="1" x14ac:dyDescent="0.2">
      <c r="A10" s="1" t="s">
        <v>13</v>
      </c>
      <c r="B10" s="1">
        <f t="shared" si="0"/>
        <v>1</v>
      </c>
      <c r="C10" s="1">
        <f t="shared" si="1"/>
        <v>0</v>
      </c>
      <c r="D10" s="1">
        <f t="shared" si="2"/>
        <v>0</v>
      </c>
      <c r="E10" s="1">
        <f t="shared" si="3"/>
        <v>0</v>
      </c>
      <c r="F10" s="1">
        <f t="shared" si="4"/>
        <v>0</v>
      </c>
      <c r="G10" s="2">
        <v>9.0277777781011537E-3</v>
      </c>
      <c r="H10" s="3">
        <f t="shared" si="5"/>
        <v>13.000000000465661</v>
      </c>
      <c r="I10" s="1">
        <v>10</v>
      </c>
      <c r="J10" s="1" t="s">
        <v>5</v>
      </c>
      <c r="K10" s="1">
        <v>216</v>
      </c>
      <c r="L10" s="1" t="s">
        <v>2</v>
      </c>
      <c r="M10" s="1" t="s">
        <v>2</v>
      </c>
      <c r="N10" s="1" t="s">
        <v>6</v>
      </c>
      <c r="O10" s="1" t="s">
        <v>12</v>
      </c>
      <c r="P10" s="1" t="s">
        <v>3</v>
      </c>
      <c r="Q10" s="1">
        <v>16</v>
      </c>
    </row>
    <row r="11" spans="1:17" ht="15.75" customHeight="1" x14ac:dyDescent="0.2">
      <c r="A11" s="1" t="s">
        <v>15</v>
      </c>
      <c r="B11" s="1">
        <f t="shared" si="0"/>
        <v>1</v>
      </c>
      <c r="C11" s="1">
        <f t="shared" si="1"/>
        <v>0</v>
      </c>
      <c r="D11" s="1">
        <f t="shared" si="2"/>
        <v>0</v>
      </c>
      <c r="E11" s="1">
        <f t="shared" si="3"/>
        <v>0</v>
      </c>
      <c r="F11" s="1">
        <f t="shared" si="4"/>
        <v>1</v>
      </c>
      <c r="G11" s="2">
        <v>3.125E-2</v>
      </c>
      <c r="H11" s="3">
        <f t="shared" si="5"/>
        <v>45</v>
      </c>
      <c r="I11" s="1">
        <v>30</v>
      </c>
      <c r="J11" s="1" t="s">
        <v>1</v>
      </c>
      <c r="K11" s="1">
        <v>10</v>
      </c>
      <c r="L11" s="1" t="s">
        <v>2</v>
      </c>
      <c r="M11" s="1" t="s">
        <v>2</v>
      </c>
      <c r="P11" s="1" t="s">
        <v>2</v>
      </c>
      <c r="Q11" s="1">
        <v>17</v>
      </c>
    </row>
    <row r="12" spans="1:17" ht="15.75" customHeight="1" x14ac:dyDescent="0.2">
      <c r="A12" s="1" t="s">
        <v>9</v>
      </c>
      <c r="B12" s="1">
        <f t="shared" si="0"/>
        <v>0</v>
      </c>
      <c r="C12" s="1">
        <f t="shared" si="1"/>
        <v>0</v>
      </c>
      <c r="D12" s="1">
        <f t="shared" si="2"/>
        <v>0</v>
      </c>
      <c r="E12" s="1">
        <f t="shared" si="3"/>
        <v>0</v>
      </c>
      <c r="F12" s="1">
        <f t="shared" si="4"/>
        <v>1</v>
      </c>
      <c r="G12" s="2">
        <v>3.4722222189884633E-3</v>
      </c>
      <c r="H12" s="3">
        <f t="shared" si="5"/>
        <v>4.9999999953433871</v>
      </c>
      <c r="I12" s="1">
        <v>180</v>
      </c>
      <c r="J12" s="1" t="s">
        <v>5</v>
      </c>
      <c r="K12" s="1">
        <v>205</v>
      </c>
      <c r="L12" s="1" t="s">
        <v>3</v>
      </c>
      <c r="M12" s="1" t="s">
        <v>3</v>
      </c>
      <c r="N12" s="1" t="s">
        <v>16</v>
      </c>
      <c r="O12" s="1" t="s">
        <v>7</v>
      </c>
      <c r="P12" s="1" t="s">
        <v>2</v>
      </c>
      <c r="Q12" s="1">
        <v>18</v>
      </c>
    </row>
    <row r="13" spans="1:17" ht="15.75" customHeight="1" x14ac:dyDescent="0.2">
      <c r="A13" s="1" t="s">
        <v>17</v>
      </c>
      <c r="B13" s="1">
        <f t="shared" si="0"/>
        <v>0</v>
      </c>
      <c r="C13" s="1">
        <f t="shared" si="1"/>
        <v>0</v>
      </c>
      <c r="D13" s="1">
        <f t="shared" si="2"/>
        <v>0</v>
      </c>
      <c r="E13" s="1">
        <f t="shared" si="3"/>
        <v>1</v>
      </c>
      <c r="F13" s="1">
        <f t="shared" si="4"/>
        <v>0</v>
      </c>
      <c r="G13" s="2">
        <v>3.4722222189884633E-3</v>
      </c>
      <c r="H13" s="3">
        <f t="shared" si="5"/>
        <v>4.9999999953433871</v>
      </c>
      <c r="I13" s="1">
        <v>4</v>
      </c>
      <c r="J13" s="1" t="s">
        <v>1</v>
      </c>
      <c r="K13" s="1">
        <v>30</v>
      </c>
      <c r="L13" s="1" t="s">
        <v>2</v>
      </c>
      <c r="M13" s="1" t="s">
        <v>2</v>
      </c>
      <c r="P13" s="1" t="s">
        <v>2</v>
      </c>
      <c r="Q13" s="1">
        <v>18</v>
      </c>
    </row>
    <row r="14" spans="1:17" ht="15.75" customHeight="1" x14ac:dyDescent="0.2">
      <c r="A14" s="1" t="s">
        <v>18</v>
      </c>
      <c r="B14" s="1">
        <f t="shared" si="0"/>
        <v>1</v>
      </c>
      <c r="C14" s="1">
        <f t="shared" si="1"/>
        <v>0</v>
      </c>
      <c r="D14" s="1">
        <f t="shared" si="2"/>
        <v>0</v>
      </c>
      <c r="E14" s="1">
        <f t="shared" si="3"/>
        <v>1</v>
      </c>
      <c r="F14" s="1">
        <f t="shared" si="4"/>
        <v>1</v>
      </c>
      <c r="G14" s="2">
        <v>4.1666666664241347E-2</v>
      </c>
      <c r="H14" s="3">
        <f t="shared" si="5"/>
        <v>59.99999999650754</v>
      </c>
      <c r="I14" s="1">
        <v>85</v>
      </c>
      <c r="J14" s="1" t="s">
        <v>1</v>
      </c>
      <c r="K14" s="1">
        <v>15</v>
      </c>
      <c r="L14" s="1" t="s">
        <v>3</v>
      </c>
      <c r="M14" s="1" t="s">
        <v>3</v>
      </c>
      <c r="N14" s="1" t="s">
        <v>16</v>
      </c>
      <c r="O14" s="1" t="s">
        <v>7</v>
      </c>
      <c r="P14" s="1" t="s">
        <v>3</v>
      </c>
      <c r="Q14" s="1">
        <v>18</v>
      </c>
    </row>
    <row r="15" spans="1:17" ht="15.75" customHeight="1" x14ac:dyDescent="0.2">
      <c r="A15" s="1" t="s">
        <v>19</v>
      </c>
      <c r="B15" s="1">
        <f t="shared" si="0"/>
        <v>0</v>
      </c>
      <c r="C15" s="1">
        <f t="shared" si="1"/>
        <v>1</v>
      </c>
      <c r="D15" s="1">
        <f t="shared" si="2"/>
        <v>0</v>
      </c>
      <c r="E15" s="1">
        <f t="shared" si="3"/>
        <v>0</v>
      </c>
      <c r="F15" s="1">
        <f t="shared" si="4"/>
        <v>0</v>
      </c>
      <c r="G15" s="2">
        <v>2.0833333335758653E-2</v>
      </c>
      <c r="H15" s="3">
        <f t="shared" si="5"/>
        <v>30.00000000349246</v>
      </c>
      <c r="I15" s="1">
        <v>10</v>
      </c>
      <c r="J15" s="1" t="s">
        <v>5</v>
      </c>
      <c r="K15" s="1">
        <v>12</v>
      </c>
      <c r="L15" s="1" t="s">
        <v>2</v>
      </c>
      <c r="M15" s="1" t="s">
        <v>2</v>
      </c>
      <c r="N15" s="1" t="s">
        <v>10</v>
      </c>
      <c r="O15" s="1" t="s">
        <v>12</v>
      </c>
      <c r="P15" s="1" t="s">
        <v>2</v>
      </c>
      <c r="Q15" s="1">
        <v>22</v>
      </c>
    </row>
    <row r="16" spans="1:17" ht="15.75" customHeight="1" x14ac:dyDescent="0.2">
      <c r="A16" s="1" t="s">
        <v>20</v>
      </c>
      <c r="B16" s="1">
        <f t="shared" si="0"/>
        <v>1</v>
      </c>
      <c r="C16" s="1">
        <f t="shared" si="1"/>
        <v>1</v>
      </c>
      <c r="D16" s="1">
        <f t="shared" si="2"/>
        <v>0</v>
      </c>
      <c r="E16" s="1">
        <f t="shared" si="3"/>
        <v>0</v>
      </c>
      <c r="F16" s="1">
        <f t="shared" si="4"/>
        <v>0</v>
      </c>
      <c r="G16" s="2">
        <v>2.0833333335758653E-2</v>
      </c>
      <c r="H16" s="3">
        <f t="shared" si="5"/>
        <v>30.00000000349246</v>
      </c>
      <c r="I16" s="1">
        <v>10</v>
      </c>
      <c r="J16" s="1" t="s">
        <v>5</v>
      </c>
      <c r="K16" s="1">
        <v>200</v>
      </c>
      <c r="L16" s="1" t="s">
        <v>3</v>
      </c>
      <c r="M16" s="1" t="s">
        <v>2</v>
      </c>
      <c r="P16" s="1" t="s">
        <v>3</v>
      </c>
      <c r="Q16" s="1">
        <v>19</v>
      </c>
    </row>
    <row r="17" spans="1:17" ht="15.75" customHeight="1" x14ac:dyDescent="0.2">
      <c r="A17" s="1" t="s">
        <v>21</v>
      </c>
      <c r="B17" s="1">
        <f t="shared" si="0"/>
        <v>1</v>
      </c>
      <c r="C17" s="1">
        <f t="shared" si="1"/>
        <v>1</v>
      </c>
      <c r="D17" s="1">
        <f t="shared" si="2"/>
        <v>1</v>
      </c>
      <c r="E17" s="1">
        <f t="shared" si="3"/>
        <v>1</v>
      </c>
      <c r="F17" s="1">
        <f t="shared" si="4"/>
        <v>1</v>
      </c>
      <c r="G17" s="2">
        <v>2.7777777781011537E-2</v>
      </c>
      <c r="H17" s="3">
        <f t="shared" si="5"/>
        <v>40.000000004656613</v>
      </c>
      <c r="I17" s="1">
        <v>60</v>
      </c>
      <c r="J17" s="1" t="s">
        <v>1</v>
      </c>
      <c r="K17" s="1">
        <v>20</v>
      </c>
      <c r="L17" s="1" t="s">
        <v>3</v>
      </c>
      <c r="M17" s="1" t="s">
        <v>3</v>
      </c>
      <c r="N17" s="1" t="s">
        <v>6</v>
      </c>
      <c r="O17" s="1" t="s">
        <v>7</v>
      </c>
      <c r="P17" s="1" t="s">
        <v>2</v>
      </c>
      <c r="Q17" s="1">
        <v>18</v>
      </c>
    </row>
    <row r="18" spans="1:17" ht="15.75" customHeight="1" x14ac:dyDescent="0.2">
      <c r="A18" s="1" t="s">
        <v>15</v>
      </c>
      <c r="B18" s="1">
        <f t="shared" si="0"/>
        <v>1</v>
      </c>
      <c r="C18" s="1">
        <f t="shared" si="1"/>
        <v>0</v>
      </c>
      <c r="D18" s="1">
        <f t="shared" si="2"/>
        <v>0</v>
      </c>
      <c r="E18" s="1">
        <f t="shared" si="3"/>
        <v>0</v>
      </c>
      <c r="F18" s="1">
        <f t="shared" si="4"/>
        <v>1</v>
      </c>
      <c r="G18" s="2">
        <v>1.3888888890505768E-2</v>
      </c>
      <c r="H18" s="3">
        <f t="shared" si="5"/>
        <v>20.000000002328306</v>
      </c>
      <c r="I18" s="1">
        <v>140</v>
      </c>
      <c r="J18" s="1" t="s">
        <v>10</v>
      </c>
      <c r="K18" s="1">
        <v>180</v>
      </c>
      <c r="L18" s="1" t="s">
        <v>3</v>
      </c>
      <c r="M18" s="1" t="s">
        <v>3</v>
      </c>
      <c r="N18" s="1" t="s">
        <v>6</v>
      </c>
      <c r="O18" s="1" t="s">
        <v>7</v>
      </c>
      <c r="P18" s="1" t="s">
        <v>2</v>
      </c>
      <c r="Q18" s="1">
        <v>19</v>
      </c>
    </row>
    <row r="19" spans="1:17" ht="15.75" customHeight="1" x14ac:dyDescent="0.2">
      <c r="A19" s="1" t="s">
        <v>22</v>
      </c>
      <c r="B19" s="1">
        <f t="shared" si="0"/>
        <v>1</v>
      </c>
      <c r="C19" s="1">
        <f t="shared" si="1"/>
        <v>1</v>
      </c>
      <c r="D19" s="1">
        <f t="shared" si="2"/>
        <v>0</v>
      </c>
      <c r="E19" s="1">
        <f t="shared" si="3"/>
        <v>0</v>
      </c>
      <c r="F19" s="1">
        <f t="shared" si="4"/>
        <v>1</v>
      </c>
      <c r="G19" s="2">
        <v>2.7777777781011537E-2</v>
      </c>
      <c r="H19" s="3">
        <f t="shared" si="5"/>
        <v>40.000000004656613</v>
      </c>
      <c r="I19" s="1">
        <v>50</v>
      </c>
      <c r="J19" s="1" t="s">
        <v>5</v>
      </c>
      <c r="K19" s="1">
        <v>1</v>
      </c>
      <c r="L19" s="1" t="s">
        <v>3</v>
      </c>
      <c r="M19" s="1" t="s">
        <v>3</v>
      </c>
      <c r="N19" s="1" t="s">
        <v>23</v>
      </c>
      <c r="O19" s="1" t="s">
        <v>7</v>
      </c>
      <c r="P19" s="1" t="s">
        <v>2</v>
      </c>
      <c r="Q19" s="1">
        <v>19</v>
      </c>
    </row>
    <row r="20" spans="1:17" ht="15.75" customHeight="1" x14ac:dyDescent="0.2">
      <c r="A20" s="1" t="s">
        <v>17</v>
      </c>
      <c r="B20" s="1">
        <f t="shared" si="0"/>
        <v>0</v>
      </c>
      <c r="C20" s="1">
        <f t="shared" si="1"/>
        <v>0</v>
      </c>
      <c r="D20" s="1">
        <f t="shared" si="2"/>
        <v>0</v>
      </c>
      <c r="E20" s="1">
        <f t="shared" si="3"/>
        <v>1</v>
      </c>
      <c r="F20" s="1">
        <f t="shared" si="4"/>
        <v>0</v>
      </c>
      <c r="G20" s="2">
        <v>6.9444444452528842E-3</v>
      </c>
      <c r="H20" s="3">
        <f t="shared" si="5"/>
        <v>10.000000001164153</v>
      </c>
      <c r="I20" s="1">
        <v>1</v>
      </c>
      <c r="J20" s="1" t="s">
        <v>5</v>
      </c>
      <c r="K20" s="1">
        <v>45</v>
      </c>
      <c r="L20" s="1" t="s">
        <v>2</v>
      </c>
      <c r="M20" s="1" t="s">
        <v>2</v>
      </c>
      <c r="P20" s="1" t="s">
        <v>2</v>
      </c>
      <c r="Q20" s="1">
        <v>18</v>
      </c>
    </row>
    <row r="21" spans="1:17" ht="15.75" customHeight="1" x14ac:dyDescent="0.2">
      <c r="A21" s="1" t="s">
        <v>24</v>
      </c>
      <c r="B21" s="1">
        <f t="shared" si="0"/>
        <v>0</v>
      </c>
      <c r="C21" s="1">
        <f t="shared" si="1"/>
        <v>0</v>
      </c>
      <c r="D21" s="1">
        <f t="shared" si="2"/>
        <v>0</v>
      </c>
      <c r="E21" s="1">
        <f t="shared" si="3"/>
        <v>1</v>
      </c>
      <c r="F21" s="1">
        <f t="shared" si="4"/>
        <v>0</v>
      </c>
      <c r="G21" s="2">
        <v>3.4722222189884633E-3</v>
      </c>
      <c r="H21" s="3">
        <f t="shared" si="5"/>
        <v>4.9999999953433871</v>
      </c>
      <c r="I21" s="1">
        <v>4</v>
      </c>
      <c r="J21" s="1" t="s">
        <v>5</v>
      </c>
      <c r="K21" s="1">
        <v>30</v>
      </c>
      <c r="L21" s="1" t="s">
        <v>3</v>
      </c>
      <c r="M21" s="1" t="s">
        <v>2</v>
      </c>
      <c r="P21" s="1" t="s">
        <v>2</v>
      </c>
      <c r="Q21" s="1">
        <v>18</v>
      </c>
    </row>
    <row r="22" spans="1:17" ht="15.75" customHeight="1" x14ac:dyDescent="0.2">
      <c r="A22" s="1" t="s">
        <v>14</v>
      </c>
      <c r="B22" s="1">
        <f t="shared" si="0"/>
        <v>0</v>
      </c>
      <c r="C22" s="1">
        <f t="shared" si="1"/>
        <v>1</v>
      </c>
      <c r="D22" s="1">
        <f t="shared" si="2"/>
        <v>0</v>
      </c>
      <c r="E22" s="1">
        <f t="shared" si="3"/>
        <v>0</v>
      </c>
      <c r="F22" s="1">
        <f t="shared" si="4"/>
        <v>1</v>
      </c>
      <c r="G22" s="2">
        <v>1.0416666664241347E-2</v>
      </c>
      <c r="H22" s="3">
        <f t="shared" si="5"/>
        <v>14.99999999650754</v>
      </c>
      <c r="I22" s="1">
        <v>15</v>
      </c>
      <c r="J22" s="1" t="s">
        <v>5</v>
      </c>
      <c r="K22" s="1">
        <v>60</v>
      </c>
      <c r="L22" s="1" t="s">
        <v>3</v>
      </c>
      <c r="M22" s="1" t="s">
        <v>3</v>
      </c>
      <c r="N22" s="1" t="s">
        <v>6</v>
      </c>
      <c r="O22" s="1" t="s">
        <v>7</v>
      </c>
      <c r="P22" s="1" t="s">
        <v>2</v>
      </c>
      <c r="Q22" s="1">
        <v>18</v>
      </c>
    </row>
    <row r="23" spans="1:17" ht="15.75" customHeight="1" x14ac:dyDescent="0.2">
      <c r="A23" s="1" t="s">
        <v>14</v>
      </c>
      <c r="B23" s="1">
        <f t="shared" si="0"/>
        <v>0</v>
      </c>
      <c r="C23" s="1">
        <f t="shared" si="1"/>
        <v>1</v>
      </c>
      <c r="D23" s="1">
        <f t="shared" si="2"/>
        <v>0</v>
      </c>
      <c r="E23" s="1">
        <f t="shared" si="3"/>
        <v>0</v>
      </c>
      <c r="F23" s="1">
        <f t="shared" si="4"/>
        <v>1</v>
      </c>
      <c r="G23" s="2">
        <v>4.1666666664241347E-2</v>
      </c>
      <c r="H23" s="3">
        <f t="shared" si="5"/>
        <v>59.99999999650754</v>
      </c>
      <c r="I23" s="1">
        <v>30</v>
      </c>
      <c r="J23" s="1" t="s">
        <v>1</v>
      </c>
      <c r="K23" s="1">
        <v>10</v>
      </c>
      <c r="L23" s="1" t="s">
        <v>3</v>
      </c>
      <c r="M23" s="1" t="s">
        <v>3</v>
      </c>
      <c r="N23" s="1" t="s">
        <v>6</v>
      </c>
      <c r="O23" s="1" t="s">
        <v>7</v>
      </c>
      <c r="P23" s="1" t="s">
        <v>2</v>
      </c>
      <c r="Q23" s="1">
        <v>19</v>
      </c>
    </row>
    <row r="24" spans="1:17" ht="15.75" customHeight="1" x14ac:dyDescent="0.2">
      <c r="A24" s="1" t="s">
        <v>9</v>
      </c>
      <c r="B24" s="1">
        <f t="shared" si="0"/>
        <v>0</v>
      </c>
      <c r="C24" s="1">
        <f t="shared" si="1"/>
        <v>0</v>
      </c>
      <c r="D24" s="1">
        <f t="shared" si="2"/>
        <v>0</v>
      </c>
      <c r="E24" s="1">
        <f t="shared" si="3"/>
        <v>0</v>
      </c>
      <c r="F24" s="1">
        <f t="shared" si="4"/>
        <v>1</v>
      </c>
      <c r="G24" s="2">
        <v>4.1666666664241347E-2</v>
      </c>
      <c r="H24" s="3">
        <f t="shared" si="5"/>
        <v>59.99999999650754</v>
      </c>
      <c r="I24" s="1">
        <v>100</v>
      </c>
      <c r="J24" s="1" t="s">
        <v>1</v>
      </c>
      <c r="K24" s="1">
        <v>10</v>
      </c>
      <c r="L24" s="1" t="s">
        <v>3</v>
      </c>
      <c r="M24" s="1" t="s">
        <v>3</v>
      </c>
      <c r="N24" s="1" t="s">
        <v>25</v>
      </c>
      <c r="O24" s="1" t="s">
        <v>7</v>
      </c>
      <c r="P24" s="1" t="s">
        <v>3</v>
      </c>
      <c r="Q24" s="1">
        <v>20</v>
      </c>
    </row>
    <row r="25" spans="1:17" ht="15.75" customHeight="1" x14ac:dyDescent="0.2">
      <c r="A25" s="1" t="s">
        <v>20</v>
      </c>
      <c r="B25" s="1">
        <f t="shared" si="0"/>
        <v>1</v>
      </c>
      <c r="C25" s="1">
        <f t="shared" si="1"/>
        <v>1</v>
      </c>
      <c r="D25" s="1">
        <f t="shared" si="2"/>
        <v>0</v>
      </c>
      <c r="E25" s="1">
        <f t="shared" si="3"/>
        <v>0</v>
      </c>
      <c r="F25" s="1">
        <f t="shared" si="4"/>
        <v>0</v>
      </c>
      <c r="G25" s="2">
        <v>1.7361111109494232E-2</v>
      </c>
      <c r="H25" s="3">
        <f t="shared" si="5"/>
        <v>24.999999997671694</v>
      </c>
      <c r="I25" s="1">
        <v>10</v>
      </c>
      <c r="J25" s="1" t="s">
        <v>5</v>
      </c>
      <c r="K25" s="1">
        <v>3</v>
      </c>
      <c r="L25" s="1" t="s">
        <v>2</v>
      </c>
      <c r="M25" s="1" t="s">
        <v>2</v>
      </c>
      <c r="P25" s="1" t="s">
        <v>2</v>
      </c>
      <c r="Q25" s="1">
        <v>17</v>
      </c>
    </row>
    <row r="26" spans="1:17" ht="15.75" customHeight="1" x14ac:dyDescent="0.2">
      <c r="A26" s="1" t="s">
        <v>20</v>
      </c>
      <c r="B26" s="1">
        <f t="shared" si="0"/>
        <v>1</v>
      </c>
      <c r="C26" s="1">
        <f t="shared" si="1"/>
        <v>1</v>
      </c>
      <c r="D26" s="1">
        <f t="shared" si="2"/>
        <v>0</v>
      </c>
      <c r="E26" s="1">
        <f t="shared" si="3"/>
        <v>0</v>
      </c>
      <c r="F26" s="1">
        <f t="shared" si="4"/>
        <v>0</v>
      </c>
      <c r="G26" s="2">
        <v>1.0416666664241347E-2</v>
      </c>
      <c r="H26" s="3">
        <f t="shared" si="5"/>
        <v>14.99999999650754</v>
      </c>
      <c r="I26" s="1">
        <v>10</v>
      </c>
      <c r="J26" s="1" t="s">
        <v>5</v>
      </c>
      <c r="K26" s="1">
        <v>100</v>
      </c>
      <c r="L26" s="1" t="s">
        <v>3</v>
      </c>
      <c r="M26" s="1" t="s">
        <v>3</v>
      </c>
      <c r="N26" s="1" t="s">
        <v>6</v>
      </c>
      <c r="O26" s="1" t="s">
        <v>7</v>
      </c>
      <c r="P26" s="1" t="s">
        <v>3</v>
      </c>
      <c r="Q26" s="1">
        <v>19</v>
      </c>
    </row>
    <row r="27" spans="1:17" ht="12.75" x14ac:dyDescent="0.2">
      <c r="A27" s="1" t="s">
        <v>13</v>
      </c>
      <c r="B27" s="1">
        <f t="shared" si="0"/>
        <v>1</v>
      </c>
      <c r="C27" s="1">
        <f t="shared" si="1"/>
        <v>0</v>
      </c>
      <c r="D27" s="1">
        <f t="shared" si="2"/>
        <v>0</v>
      </c>
      <c r="E27" s="1">
        <f t="shared" si="3"/>
        <v>0</v>
      </c>
      <c r="F27" s="1">
        <f t="shared" si="4"/>
        <v>0</v>
      </c>
      <c r="G27" s="2">
        <v>1.0416666664241347E-2</v>
      </c>
      <c r="H27" s="3">
        <f t="shared" si="5"/>
        <v>14.99999999650754</v>
      </c>
      <c r="I27" s="1">
        <v>10</v>
      </c>
      <c r="J27" s="1" t="s">
        <v>5</v>
      </c>
      <c r="K27" s="1">
        <v>2</v>
      </c>
      <c r="L27" s="1" t="s">
        <v>2</v>
      </c>
      <c r="M27" s="1" t="s">
        <v>2</v>
      </c>
      <c r="P27" s="1" t="s">
        <v>2</v>
      </c>
      <c r="Q27" s="1">
        <v>18</v>
      </c>
    </row>
    <row r="28" spans="1:17" ht="12.75" x14ac:dyDescent="0.2">
      <c r="A28" s="1" t="s">
        <v>26</v>
      </c>
      <c r="B28" s="1">
        <f t="shared" si="0"/>
        <v>1</v>
      </c>
      <c r="C28" s="1">
        <f t="shared" si="1"/>
        <v>1</v>
      </c>
      <c r="D28" s="1">
        <f t="shared" si="2"/>
        <v>0</v>
      </c>
      <c r="E28" s="1">
        <f t="shared" si="3"/>
        <v>1</v>
      </c>
      <c r="F28" s="1">
        <f t="shared" si="4"/>
        <v>0</v>
      </c>
      <c r="G28" s="2">
        <v>2.4305555554747116E-2</v>
      </c>
      <c r="H28" s="3">
        <f t="shared" si="5"/>
        <v>34.999999998835847</v>
      </c>
      <c r="I28" s="1">
        <v>10</v>
      </c>
      <c r="J28" s="1" t="s">
        <v>5</v>
      </c>
      <c r="K28" s="1">
        <v>3</v>
      </c>
      <c r="L28" s="1" t="s">
        <v>3</v>
      </c>
      <c r="M28" s="1" t="s">
        <v>2</v>
      </c>
      <c r="P28" s="1" t="s">
        <v>2</v>
      </c>
      <c r="Q28" s="1">
        <v>18</v>
      </c>
    </row>
    <row r="29" spans="1:17" ht="12.75" x14ac:dyDescent="0.2">
      <c r="A29" s="1" t="s">
        <v>27</v>
      </c>
      <c r="B29" s="1">
        <f t="shared" si="0"/>
        <v>0</v>
      </c>
      <c r="C29" s="1">
        <f t="shared" si="1"/>
        <v>1</v>
      </c>
      <c r="D29" s="1">
        <f t="shared" si="2"/>
        <v>0</v>
      </c>
      <c r="E29" s="1">
        <f t="shared" si="3"/>
        <v>1</v>
      </c>
      <c r="F29" s="1">
        <f t="shared" si="4"/>
        <v>0</v>
      </c>
      <c r="G29" s="2">
        <v>9.7222222248092294E-3</v>
      </c>
      <c r="H29" s="3">
        <f t="shared" si="5"/>
        <v>14.00000000372529</v>
      </c>
      <c r="I29" s="1">
        <v>10</v>
      </c>
      <c r="J29" s="1" t="s">
        <v>5</v>
      </c>
      <c r="K29" s="1">
        <v>1</v>
      </c>
      <c r="L29" s="1" t="s">
        <v>3</v>
      </c>
      <c r="M29" s="1" t="s">
        <v>2</v>
      </c>
      <c r="N29" s="1" t="s">
        <v>6</v>
      </c>
      <c r="O29" s="1" t="s">
        <v>12</v>
      </c>
      <c r="P29" s="1" t="s">
        <v>2</v>
      </c>
      <c r="Q29" s="1">
        <v>19</v>
      </c>
    </row>
    <row r="30" spans="1:17" ht="12.75" x14ac:dyDescent="0.2">
      <c r="A30" s="1" t="s">
        <v>17</v>
      </c>
      <c r="B30" s="1">
        <f t="shared" si="0"/>
        <v>0</v>
      </c>
      <c r="C30" s="1">
        <f t="shared" si="1"/>
        <v>0</v>
      </c>
      <c r="D30" s="1">
        <f t="shared" si="2"/>
        <v>0</v>
      </c>
      <c r="E30" s="1">
        <f t="shared" si="3"/>
        <v>1</v>
      </c>
      <c r="F30" s="1">
        <f t="shared" si="4"/>
        <v>0</v>
      </c>
      <c r="G30" s="2">
        <v>1.0416666664241347E-2</v>
      </c>
      <c r="H30" s="3">
        <f t="shared" si="5"/>
        <v>14.99999999650754</v>
      </c>
      <c r="I30" s="1">
        <v>10</v>
      </c>
      <c r="J30" s="1" t="s">
        <v>5</v>
      </c>
      <c r="K30" s="1">
        <v>1</v>
      </c>
      <c r="L30" s="1" t="s">
        <v>2</v>
      </c>
      <c r="M30" s="1" t="s">
        <v>2</v>
      </c>
      <c r="N30" s="1" t="s">
        <v>10</v>
      </c>
      <c r="O30" s="1" t="s">
        <v>12</v>
      </c>
      <c r="P30" s="1" t="s">
        <v>2</v>
      </c>
      <c r="Q30" s="1">
        <v>18</v>
      </c>
    </row>
    <row r="31" spans="1:17" ht="12.75" x14ac:dyDescent="0.2">
      <c r="A31" s="1" t="s">
        <v>17</v>
      </c>
      <c r="B31" s="1">
        <f t="shared" si="0"/>
        <v>0</v>
      </c>
      <c r="C31" s="1">
        <f t="shared" si="1"/>
        <v>0</v>
      </c>
      <c r="D31" s="1">
        <f t="shared" si="2"/>
        <v>0</v>
      </c>
      <c r="E31" s="1">
        <f t="shared" si="3"/>
        <v>1</v>
      </c>
      <c r="F31" s="1">
        <f t="shared" si="4"/>
        <v>0</v>
      </c>
      <c r="G31" s="2">
        <v>1.7361111109494232E-2</v>
      </c>
      <c r="H31" s="3">
        <f t="shared" si="5"/>
        <v>24.999999997671694</v>
      </c>
      <c r="I31" s="1">
        <v>90</v>
      </c>
      <c r="J31" s="1" t="s">
        <v>5</v>
      </c>
      <c r="K31" s="1">
        <v>100</v>
      </c>
      <c r="L31" s="1" t="s">
        <v>3</v>
      </c>
      <c r="M31" s="1" t="s">
        <v>2</v>
      </c>
      <c r="N31" s="1" t="s">
        <v>10</v>
      </c>
      <c r="O31" s="1" t="s">
        <v>12</v>
      </c>
      <c r="P31" s="1" t="s">
        <v>3</v>
      </c>
      <c r="Q31" s="1">
        <v>18</v>
      </c>
    </row>
    <row r="32" spans="1:17" ht="12.75" x14ac:dyDescent="0.2">
      <c r="A32" s="1" t="s">
        <v>17</v>
      </c>
      <c r="B32" s="1">
        <f t="shared" si="0"/>
        <v>0</v>
      </c>
      <c r="C32" s="1">
        <f t="shared" si="1"/>
        <v>0</v>
      </c>
      <c r="D32" s="1">
        <f t="shared" si="2"/>
        <v>0</v>
      </c>
      <c r="E32" s="1">
        <f t="shared" si="3"/>
        <v>1</v>
      </c>
      <c r="F32" s="1">
        <f t="shared" si="4"/>
        <v>0</v>
      </c>
      <c r="G32" s="2">
        <v>1.0416666664241347E-2</v>
      </c>
      <c r="H32" s="3">
        <f t="shared" si="5"/>
        <v>14.99999999650754</v>
      </c>
      <c r="I32" s="1">
        <v>30</v>
      </c>
      <c r="J32" s="1" t="s">
        <v>1</v>
      </c>
      <c r="K32" s="1">
        <v>40</v>
      </c>
      <c r="L32" s="1" t="s">
        <v>2</v>
      </c>
      <c r="M32" s="1" t="s">
        <v>2</v>
      </c>
      <c r="N32" s="1" t="s">
        <v>6</v>
      </c>
      <c r="O32" s="1" t="s">
        <v>12</v>
      </c>
      <c r="P32" s="1" t="s">
        <v>3</v>
      </c>
      <c r="Q32" s="1">
        <v>17</v>
      </c>
    </row>
    <row r="33" spans="1:17" ht="12.75" x14ac:dyDescent="0.2">
      <c r="A33" s="1" t="s">
        <v>11</v>
      </c>
      <c r="B33" s="1">
        <f t="shared" si="0"/>
        <v>0</v>
      </c>
      <c r="C33" s="1">
        <f t="shared" si="1"/>
        <v>1</v>
      </c>
      <c r="D33" s="1">
        <f t="shared" si="2"/>
        <v>1</v>
      </c>
      <c r="E33" s="1">
        <f t="shared" si="3"/>
        <v>0</v>
      </c>
      <c r="F33" s="1">
        <f t="shared" si="4"/>
        <v>1</v>
      </c>
      <c r="G33" s="2">
        <v>4.3749999997089617E-2</v>
      </c>
      <c r="H33" s="3">
        <f t="shared" si="5"/>
        <v>62.999999995809048</v>
      </c>
      <c r="I33" s="1">
        <v>100</v>
      </c>
      <c r="J33" s="1" t="s">
        <v>1</v>
      </c>
      <c r="K33" s="1">
        <v>25</v>
      </c>
      <c r="L33" s="1" t="s">
        <v>3</v>
      </c>
      <c r="M33" s="1" t="s">
        <v>3</v>
      </c>
      <c r="N33" s="1" t="s">
        <v>6</v>
      </c>
      <c r="O33" s="1" t="s">
        <v>7</v>
      </c>
      <c r="P33" s="1" t="s">
        <v>2</v>
      </c>
      <c r="Q33" s="1">
        <v>18</v>
      </c>
    </row>
    <row r="34" spans="1:17" ht="12.75" x14ac:dyDescent="0.2">
      <c r="A34" s="1" t="s">
        <v>9</v>
      </c>
      <c r="B34" s="1">
        <f t="shared" si="0"/>
        <v>0</v>
      </c>
      <c r="C34" s="1">
        <f t="shared" si="1"/>
        <v>0</v>
      </c>
      <c r="D34" s="1">
        <f t="shared" si="2"/>
        <v>0</v>
      </c>
      <c r="E34" s="1">
        <f t="shared" si="3"/>
        <v>0</v>
      </c>
      <c r="F34" s="1">
        <f t="shared" si="4"/>
        <v>1</v>
      </c>
      <c r="G34" s="2">
        <v>3.4722222189884633E-3</v>
      </c>
      <c r="H34" s="3">
        <f t="shared" si="5"/>
        <v>4.9999999953433871</v>
      </c>
      <c r="I34" s="1">
        <v>50</v>
      </c>
      <c r="J34" s="1" t="s">
        <v>5</v>
      </c>
      <c r="K34" s="1">
        <v>300</v>
      </c>
      <c r="L34" s="1" t="s">
        <v>3</v>
      </c>
      <c r="M34" s="1" t="s">
        <v>3</v>
      </c>
      <c r="N34" s="1" t="s">
        <v>23</v>
      </c>
      <c r="O34" s="1" t="s">
        <v>7</v>
      </c>
      <c r="P34" s="1" t="s">
        <v>2</v>
      </c>
      <c r="Q34" s="1">
        <v>19</v>
      </c>
    </row>
    <row r="35" spans="1:17" ht="12.75" x14ac:dyDescent="0.2">
      <c r="A35" s="1" t="s">
        <v>4</v>
      </c>
      <c r="B35" s="1">
        <f t="shared" si="0"/>
        <v>0</v>
      </c>
      <c r="C35" s="1">
        <f t="shared" si="1"/>
        <v>1</v>
      </c>
      <c r="D35" s="1">
        <f t="shared" si="2"/>
        <v>0</v>
      </c>
      <c r="E35" s="1">
        <f t="shared" si="3"/>
        <v>0</v>
      </c>
      <c r="F35" s="1">
        <f t="shared" si="4"/>
        <v>0</v>
      </c>
      <c r="G35" s="2">
        <v>3.125E-2</v>
      </c>
      <c r="H35" s="3">
        <f t="shared" si="5"/>
        <v>45</v>
      </c>
      <c r="I35" s="1">
        <v>43</v>
      </c>
      <c r="J35" s="1" t="s">
        <v>10</v>
      </c>
      <c r="K35" s="1">
        <v>30</v>
      </c>
      <c r="L35" s="1" t="s">
        <v>2</v>
      </c>
      <c r="M35" s="1" t="s">
        <v>3</v>
      </c>
      <c r="N35" s="1" t="s">
        <v>6</v>
      </c>
      <c r="O35" s="1" t="s">
        <v>7</v>
      </c>
      <c r="P35" s="1" t="s">
        <v>2</v>
      </c>
      <c r="Q35" s="1">
        <v>18</v>
      </c>
    </row>
    <row r="36" spans="1:17" ht="12.75" x14ac:dyDescent="0.2">
      <c r="A36" s="1" t="s">
        <v>4</v>
      </c>
      <c r="B36" s="1">
        <f t="shared" si="0"/>
        <v>0</v>
      </c>
      <c r="C36" s="1">
        <f t="shared" si="1"/>
        <v>1</v>
      </c>
      <c r="D36" s="1">
        <f t="shared" si="2"/>
        <v>0</v>
      </c>
      <c r="E36" s="1">
        <f t="shared" si="3"/>
        <v>0</v>
      </c>
      <c r="F36" s="1">
        <f t="shared" si="4"/>
        <v>0</v>
      </c>
      <c r="G36" s="2">
        <v>6.9444444452528842E-3</v>
      </c>
      <c r="H36" s="3">
        <f t="shared" si="5"/>
        <v>10.000000001164153</v>
      </c>
      <c r="I36" s="1">
        <v>10</v>
      </c>
      <c r="J36" s="1" t="s">
        <v>5</v>
      </c>
      <c r="K36" s="1">
        <v>1</v>
      </c>
      <c r="L36" s="1" t="s">
        <v>2</v>
      </c>
      <c r="M36" s="1" t="s">
        <v>2</v>
      </c>
      <c r="N36" s="1" t="s">
        <v>6</v>
      </c>
      <c r="O36" s="1" t="s">
        <v>12</v>
      </c>
      <c r="P36" s="1" t="s">
        <v>3</v>
      </c>
      <c r="Q36" s="1">
        <v>23</v>
      </c>
    </row>
    <row r="37" spans="1:17" ht="12.75" x14ac:dyDescent="0.2">
      <c r="A37" s="1" t="s">
        <v>27</v>
      </c>
      <c r="B37" s="1">
        <f t="shared" si="0"/>
        <v>0</v>
      </c>
      <c r="C37" s="1">
        <f t="shared" si="1"/>
        <v>1</v>
      </c>
      <c r="D37" s="1">
        <f t="shared" si="2"/>
        <v>0</v>
      </c>
      <c r="E37" s="1">
        <f t="shared" si="3"/>
        <v>1</v>
      </c>
      <c r="F37" s="1">
        <f t="shared" si="4"/>
        <v>0</v>
      </c>
      <c r="G37" s="2">
        <v>1.0416666664241347E-2</v>
      </c>
      <c r="H37" s="3">
        <f t="shared" si="5"/>
        <v>14.99999999650754</v>
      </c>
      <c r="I37" s="1">
        <v>10</v>
      </c>
      <c r="J37" s="1" t="s">
        <v>5</v>
      </c>
      <c r="K37" s="1">
        <v>150</v>
      </c>
      <c r="L37" s="1" t="s">
        <v>3</v>
      </c>
      <c r="M37" s="1" t="s">
        <v>2</v>
      </c>
      <c r="P37" s="1" t="s">
        <v>3</v>
      </c>
      <c r="Q37" s="1">
        <v>18</v>
      </c>
    </row>
    <row r="38" spans="1:17" ht="12.75" x14ac:dyDescent="0.2">
      <c r="A38" s="1" t="s">
        <v>28</v>
      </c>
      <c r="B38" s="1">
        <f t="shared" si="0"/>
        <v>1</v>
      </c>
      <c r="C38" s="1">
        <f t="shared" si="1"/>
        <v>1</v>
      </c>
      <c r="D38" s="1">
        <f t="shared" si="2"/>
        <v>0</v>
      </c>
      <c r="E38" s="1">
        <f t="shared" si="3"/>
        <v>1</v>
      </c>
      <c r="F38" s="1">
        <f t="shared" si="4"/>
        <v>1</v>
      </c>
      <c r="G38" s="2">
        <v>6.25E-2</v>
      </c>
      <c r="H38" s="3">
        <f t="shared" si="5"/>
        <v>90</v>
      </c>
      <c r="I38" s="1">
        <v>35</v>
      </c>
      <c r="J38" s="1" t="s">
        <v>1</v>
      </c>
      <c r="K38" s="1">
        <v>20</v>
      </c>
      <c r="L38" s="1" t="s">
        <v>3</v>
      </c>
      <c r="M38" s="1" t="s">
        <v>2</v>
      </c>
      <c r="N38" s="1" t="s">
        <v>10</v>
      </c>
      <c r="O38" s="1" t="s">
        <v>12</v>
      </c>
      <c r="P38" s="1" t="s">
        <v>3</v>
      </c>
      <c r="Q38" s="1">
        <v>19</v>
      </c>
    </row>
    <row r="39" spans="1:17" ht="12.75" x14ac:dyDescent="0.2">
      <c r="A39" s="1" t="s">
        <v>20</v>
      </c>
      <c r="B39" s="1">
        <f t="shared" si="0"/>
        <v>1</v>
      </c>
      <c r="C39" s="1">
        <f t="shared" si="1"/>
        <v>1</v>
      </c>
      <c r="D39" s="1">
        <f t="shared" si="2"/>
        <v>0</v>
      </c>
      <c r="E39" s="1">
        <f t="shared" si="3"/>
        <v>0</v>
      </c>
      <c r="F39" s="1">
        <f t="shared" si="4"/>
        <v>0</v>
      </c>
      <c r="G39" s="2">
        <v>2.0833333335758653E-2</v>
      </c>
      <c r="H39" s="3">
        <f t="shared" si="5"/>
        <v>30.00000000349246</v>
      </c>
      <c r="I39" s="1">
        <v>10</v>
      </c>
      <c r="J39" s="1" t="s">
        <v>5</v>
      </c>
      <c r="K39" s="1">
        <v>1</v>
      </c>
      <c r="L39" s="1" t="s">
        <v>2</v>
      </c>
      <c r="M39" s="1" t="s">
        <v>2</v>
      </c>
      <c r="N39" s="1" t="s">
        <v>10</v>
      </c>
      <c r="O39" s="1" t="s">
        <v>12</v>
      </c>
      <c r="P39" s="1" t="s">
        <v>2</v>
      </c>
      <c r="Q39" s="1">
        <v>20</v>
      </c>
    </row>
    <row r="40" spans="1:17" ht="12.75" x14ac:dyDescent="0.2">
      <c r="A40" s="1" t="s">
        <v>26</v>
      </c>
      <c r="B40" s="1">
        <f t="shared" si="0"/>
        <v>1</v>
      </c>
      <c r="C40" s="1">
        <f t="shared" si="1"/>
        <v>1</v>
      </c>
      <c r="D40" s="1">
        <f t="shared" si="2"/>
        <v>0</v>
      </c>
      <c r="E40" s="1">
        <f t="shared" si="3"/>
        <v>1</v>
      </c>
      <c r="F40" s="1">
        <f t="shared" si="4"/>
        <v>0</v>
      </c>
      <c r="G40" s="2">
        <v>2.0833333335758653E-2</v>
      </c>
      <c r="H40" s="3">
        <f t="shared" si="5"/>
        <v>30.00000000349246</v>
      </c>
      <c r="I40" s="1">
        <v>15</v>
      </c>
      <c r="J40" s="1" t="s">
        <v>5</v>
      </c>
      <c r="K40" s="1">
        <v>25</v>
      </c>
      <c r="L40" s="1" t="s">
        <v>2</v>
      </c>
      <c r="M40" s="1" t="s">
        <v>2</v>
      </c>
      <c r="N40" s="1" t="s">
        <v>6</v>
      </c>
      <c r="O40" s="1" t="s">
        <v>12</v>
      </c>
      <c r="P40" s="1" t="s">
        <v>2</v>
      </c>
      <c r="Q40" s="1">
        <v>21</v>
      </c>
    </row>
    <row r="41" spans="1:17" ht="12.75" x14ac:dyDescent="0.2">
      <c r="A41" s="1" t="s">
        <v>9</v>
      </c>
      <c r="B41" s="1">
        <f t="shared" si="0"/>
        <v>0</v>
      </c>
      <c r="C41" s="1">
        <f t="shared" si="1"/>
        <v>0</v>
      </c>
      <c r="D41" s="1">
        <f t="shared" si="2"/>
        <v>0</v>
      </c>
      <c r="E41" s="1">
        <f t="shared" si="3"/>
        <v>0</v>
      </c>
      <c r="F41" s="1">
        <f t="shared" si="4"/>
        <v>1</v>
      </c>
      <c r="G41" s="2">
        <v>6.9444444452528842E-3</v>
      </c>
      <c r="H41" s="3">
        <f t="shared" si="5"/>
        <v>10.000000001164153</v>
      </c>
      <c r="I41" s="1">
        <v>100</v>
      </c>
      <c r="J41" s="1" t="s">
        <v>5</v>
      </c>
      <c r="K41" s="1">
        <v>100</v>
      </c>
      <c r="L41" s="1" t="s">
        <v>3</v>
      </c>
      <c r="M41" s="1" t="s">
        <v>3</v>
      </c>
      <c r="N41" s="1" t="s">
        <v>10</v>
      </c>
      <c r="O41" s="1" t="s">
        <v>7</v>
      </c>
      <c r="P41" s="1" t="s">
        <v>2</v>
      </c>
      <c r="Q41" s="1">
        <v>18</v>
      </c>
    </row>
    <row r="42" spans="1:17" ht="12.75" x14ac:dyDescent="0.2">
      <c r="A42" s="1" t="s">
        <v>29</v>
      </c>
      <c r="B42" s="1">
        <f t="shared" si="0"/>
        <v>1</v>
      </c>
      <c r="C42" s="1">
        <f t="shared" si="1"/>
        <v>1</v>
      </c>
      <c r="D42" s="1">
        <f t="shared" si="2"/>
        <v>1</v>
      </c>
      <c r="E42" s="1">
        <f t="shared" si="3"/>
        <v>0</v>
      </c>
      <c r="F42" s="1">
        <f t="shared" si="4"/>
        <v>0</v>
      </c>
      <c r="G42" s="2">
        <v>3.125E-2</v>
      </c>
      <c r="H42" s="3">
        <f t="shared" si="5"/>
        <v>45</v>
      </c>
      <c r="I42" s="1">
        <v>40</v>
      </c>
      <c r="J42" s="1" t="s">
        <v>1</v>
      </c>
      <c r="K42" s="1">
        <v>700</v>
      </c>
      <c r="L42" s="1" t="s">
        <v>2</v>
      </c>
      <c r="M42" s="1" t="s">
        <v>2</v>
      </c>
      <c r="P42" s="1" t="s">
        <v>3</v>
      </c>
      <c r="Q42" s="1">
        <v>18</v>
      </c>
    </row>
    <row r="43" spans="1:17" ht="12.75" x14ac:dyDescent="0.2">
      <c r="A43" s="1" t="s">
        <v>27</v>
      </c>
      <c r="B43" s="1">
        <f t="shared" si="0"/>
        <v>0</v>
      </c>
      <c r="C43" s="1">
        <f t="shared" si="1"/>
        <v>1</v>
      </c>
      <c r="D43" s="1">
        <f t="shared" si="2"/>
        <v>0</v>
      </c>
      <c r="E43" s="1">
        <f t="shared" si="3"/>
        <v>1</v>
      </c>
      <c r="F43" s="1">
        <f t="shared" si="4"/>
        <v>0</v>
      </c>
      <c r="G43" s="2">
        <v>6.9444444452528842E-3</v>
      </c>
      <c r="H43" s="3">
        <f t="shared" si="5"/>
        <v>10.000000001164153</v>
      </c>
      <c r="I43" s="1">
        <v>10</v>
      </c>
      <c r="J43" s="1" t="s">
        <v>5</v>
      </c>
      <c r="K43" s="1">
        <v>1</v>
      </c>
      <c r="L43" s="1" t="s">
        <v>3</v>
      </c>
      <c r="M43" s="1" t="s">
        <v>3</v>
      </c>
      <c r="N43" s="1" t="s">
        <v>6</v>
      </c>
      <c r="O43" s="1" t="s">
        <v>7</v>
      </c>
      <c r="P43" s="1" t="s">
        <v>2</v>
      </c>
      <c r="Q43" s="1">
        <v>18</v>
      </c>
    </row>
    <row r="44" spans="1:17" ht="12.75" x14ac:dyDescent="0.2">
      <c r="A44" s="1" t="s">
        <v>9</v>
      </c>
      <c r="B44" s="1">
        <f t="shared" si="0"/>
        <v>0</v>
      </c>
      <c r="C44" s="1">
        <f t="shared" si="1"/>
        <v>0</v>
      </c>
      <c r="D44" s="1">
        <f t="shared" si="2"/>
        <v>0</v>
      </c>
      <c r="E44" s="1">
        <f t="shared" si="3"/>
        <v>0</v>
      </c>
      <c r="F44" s="1">
        <f t="shared" si="4"/>
        <v>1</v>
      </c>
      <c r="G44" s="2">
        <v>4.1666666664241347E-2</v>
      </c>
      <c r="H44" s="3">
        <f t="shared" si="5"/>
        <v>59.99999999650754</v>
      </c>
      <c r="I44" s="1">
        <v>59</v>
      </c>
      <c r="J44" s="1" t="s">
        <v>1</v>
      </c>
      <c r="K44" s="1">
        <v>20</v>
      </c>
      <c r="L44" s="1" t="s">
        <v>3</v>
      </c>
      <c r="M44" s="1" t="s">
        <v>3</v>
      </c>
      <c r="N44" s="1" t="s">
        <v>16</v>
      </c>
      <c r="O44" s="1" t="s">
        <v>7</v>
      </c>
      <c r="P44" s="1" t="s">
        <v>2</v>
      </c>
      <c r="Q44" s="1">
        <v>18</v>
      </c>
    </row>
    <row r="45" spans="1:17" ht="12.75" x14ac:dyDescent="0.2">
      <c r="A45" s="1" t="s">
        <v>9</v>
      </c>
      <c r="B45" s="1">
        <f t="shared" si="0"/>
        <v>0</v>
      </c>
      <c r="C45" s="1">
        <f t="shared" si="1"/>
        <v>0</v>
      </c>
      <c r="D45" s="1">
        <f t="shared" si="2"/>
        <v>0</v>
      </c>
      <c r="E45" s="1">
        <f t="shared" si="3"/>
        <v>0</v>
      </c>
      <c r="F45" s="1">
        <f t="shared" si="4"/>
        <v>1</v>
      </c>
      <c r="G45" s="2">
        <v>6.9444444452528842E-3</v>
      </c>
      <c r="H45" s="3">
        <f t="shared" si="5"/>
        <v>10.000000001164153</v>
      </c>
      <c r="I45" s="1">
        <v>50</v>
      </c>
      <c r="J45" s="1" t="s">
        <v>5</v>
      </c>
      <c r="K45" s="1">
        <v>50</v>
      </c>
      <c r="L45" s="1" t="s">
        <v>3</v>
      </c>
      <c r="M45" s="1" t="s">
        <v>3</v>
      </c>
      <c r="N45" s="1" t="s">
        <v>10</v>
      </c>
      <c r="O45" s="1" t="s">
        <v>7</v>
      </c>
      <c r="P45" s="1" t="s">
        <v>2</v>
      </c>
      <c r="Q45" s="1">
        <v>18</v>
      </c>
    </row>
    <row r="46" spans="1:17" ht="12.75" x14ac:dyDescent="0.2">
      <c r="A46" s="1" t="s">
        <v>14</v>
      </c>
      <c r="B46" s="1">
        <f t="shared" si="0"/>
        <v>0</v>
      </c>
      <c r="C46" s="1">
        <f t="shared" si="1"/>
        <v>1</v>
      </c>
      <c r="D46" s="1">
        <f t="shared" si="2"/>
        <v>0</v>
      </c>
      <c r="E46" s="1">
        <f t="shared" si="3"/>
        <v>0</v>
      </c>
      <c r="F46" s="1">
        <f t="shared" si="4"/>
        <v>1</v>
      </c>
      <c r="G46" s="2">
        <v>2.0833333335758653E-2</v>
      </c>
      <c r="H46" s="3">
        <f t="shared" si="5"/>
        <v>30.00000000349246</v>
      </c>
      <c r="I46" s="1">
        <v>60</v>
      </c>
      <c r="J46" s="1" t="s">
        <v>1</v>
      </c>
      <c r="K46" s="1">
        <v>15</v>
      </c>
      <c r="L46" s="1" t="s">
        <v>3</v>
      </c>
      <c r="M46" s="1" t="s">
        <v>2</v>
      </c>
      <c r="N46" s="1" t="s">
        <v>10</v>
      </c>
      <c r="P46" s="1" t="s">
        <v>2</v>
      </c>
      <c r="Q46" s="1">
        <v>18</v>
      </c>
    </row>
    <row r="47" spans="1:17" ht="12.75" x14ac:dyDescent="0.2">
      <c r="A47" s="1" t="s">
        <v>13</v>
      </c>
      <c r="B47" s="1">
        <f t="shared" si="0"/>
        <v>1</v>
      </c>
      <c r="C47" s="1">
        <f t="shared" si="1"/>
        <v>0</v>
      </c>
      <c r="D47" s="1">
        <f t="shared" si="2"/>
        <v>0</v>
      </c>
      <c r="E47" s="1">
        <f t="shared" si="3"/>
        <v>0</v>
      </c>
      <c r="F47" s="1">
        <f t="shared" si="4"/>
        <v>0</v>
      </c>
      <c r="G47" s="2">
        <v>3.125E-2</v>
      </c>
      <c r="H47" s="3">
        <f t="shared" si="5"/>
        <v>45</v>
      </c>
      <c r="I47" s="1">
        <v>9</v>
      </c>
      <c r="J47" s="1" t="s">
        <v>5</v>
      </c>
      <c r="K47" s="1">
        <v>1</v>
      </c>
      <c r="L47" s="1" t="s">
        <v>2</v>
      </c>
      <c r="M47" s="1" t="s">
        <v>2</v>
      </c>
      <c r="P47" s="1" t="s">
        <v>2</v>
      </c>
      <c r="Q47" s="1">
        <v>18</v>
      </c>
    </row>
    <row r="48" spans="1:17" ht="12.75" x14ac:dyDescent="0.2">
      <c r="A48" s="1" t="s">
        <v>17</v>
      </c>
      <c r="B48" s="1">
        <f t="shared" si="0"/>
        <v>0</v>
      </c>
      <c r="C48" s="1">
        <f t="shared" si="1"/>
        <v>0</v>
      </c>
      <c r="D48" s="1">
        <f t="shared" si="2"/>
        <v>0</v>
      </c>
      <c r="E48" s="1">
        <f t="shared" si="3"/>
        <v>1</v>
      </c>
      <c r="F48" s="1">
        <f t="shared" si="4"/>
        <v>0</v>
      </c>
      <c r="G48" s="2">
        <v>2.7777777795563452E-3</v>
      </c>
      <c r="H48" s="3">
        <f t="shared" si="5"/>
        <v>4.0000000025611371</v>
      </c>
      <c r="I48" s="1">
        <v>10</v>
      </c>
      <c r="J48" s="1" t="s">
        <v>5</v>
      </c>
      <c r="K48" s="1">
        <v>1</v>
      </c>
      <c r="L48" s="1" t="s">
        <v>2</v>
      </c>
      <c r="M48" s="1" t="s">
        <v>2</v>
      </c>
      <c r="P48" s="1" t="s">
        <v>2</v>
      </c>
      <c r="Q48" s="1">
        <v>18</v>
      </c>
    </row>
    <row r="49" spans="1:17" ht="12.75" x14ac:dyDescent="0.2">
      <c r="A49" s="1" t="s">
        <v>20</v>
      </c>
      <c r="B49" s="1">
        <f t="shared" si="0"/>
        <v>1</v>
      </c>
      <c r="C49" s="1">
        <f t="shared" si="1"/>
        <v>1</v>
      </c>
      <c r="D49" s="1">
        <f t="shared" si="2"/>
        <v>0</v>
      </c>
      <c r="E49" s="1">
        <f t="shared" si="3"/>
        <v>0</v>
      </c>
      <c r="F49" s="1">
        <f t="shared" si="4"/>
        <v>0</v>
      </c>
      <c r="G49" s="2">
        <v>4.1666666664241347E-2</v>
      </c>
      <c r="H49" s="3">
        <f t="shared" si="5"/>
        <v>59.99999999650754</v>
      </c>
      <c r="I49" s="1">
        <v>50</v>
      </c>
      <c r="J49" s="1" t="s">
        <v>1</v>
      </c>
      <c r="K49" s="1">
        <v>40</v>
      </c>
      <c r="L49" s="1" t="s">
        <v>3</v>
      </c>
      <c r="M49" s="1" t="s">
        <v>2</v>
      </c>
      <c r="N49" s="1" t="s">
        <v>6</v>
      </c>
      <c r="O49" s="1" t="s">
        <v>7</v>
      </c>
      <c r="P49" s="1" t="s">
        <v>2</v>
      </c>
      <c r="Q49" s="1">
        <v>18</v>
      </c>
    </row>
    <row r="50" spans="1:17" ht="12.75" x14ac:dyDescent="0.2">
      <c r="A50" s="1" t="s">
        <v>30</v>
      </c>
      <c r="B50" s="1">
        <f t="shared" si="0"/>
        <v>1</v>
      </c>
      <c r="C50" s="1">
        <f t="shared" si="1"/>
        <v>1</v>
      </c>
      <c r="D50" s="1">
        <f t="shared" si="2"/>
        <v>1</v>
      </c>
      <c r="E50" s="1">
        <f t="shared" si="3"/>
        <v>0</v>
      </c>
      <c r="F50" s="1">
        <f t="shared" si="4"/>
        <v>1</v>
      </c>
      <c r="G50" s="2">
        <v>4.1666666664241347E-2</v>
      </c>
      <c r="H50" s="3">
        <f t="shared" si="5"/>
        <v>59.99999999650754</v>
      </c>
      <c r="I50" s="1">
        <v>60</v>
      </c>
      <c r="J50" s="1" t="s">
        <v>5</v>
      </c>
      <c r="K50" s="1">
        <v>55</v>
      </c>
      <c r="L50" s="1" t="s">
        <v>2</v>
      </c>
      <c r="M50" s="1" t="s">
        <v>2</v>
      </c>
      <c r="P50" s="1" t="s">
        <v>2</v>
      </c>
      <c r="Q50" s="1">
        <v>18</v>
      </c>
    </row>
    <row r="51" spans="1:17" ht="12.75" x14ac:dyDescent="0.2">
      <c r="A51" s="1" t="s">
        <v>9</v>
      </c>
      <c r="B51" s="1">
        <f t="shared" si="0"/>
        <v>0</v>
      </c>
      <c r="C51" s="1">
        <f t="shared" si="1"/>
        <v>0</v>
      </c>
      <c r="D51" s="1">
        <f t="shared" si="2"/>
        <v>0</v>
      </c>
      <c r="E51" s="1">
        <f t="shared" si="3"/>
        <v>0</v>
      </c>
      <c r="F51" s="1">
        <f t="shared" si="4"/>
        <v>1</v>
      </c>
      <c r="G51" s="2">
        <v>6.9444444452528842E-3</v>
      </c>
      <c r="H51" s="3">
        <f t="shared" si="5"/>
        <v>10.000000001164153</v>
      </c>
      <c r="I51" s="1">
        <v>60</v>
      </c>
      <c r="J51" s="1" t="s">
        <v>5</v>
      </c>
      <c r="K51" s="1">
        <v>100</v>
      </c>
      <c r="L51" s="1" t="s">
        <v>3</v>
      </c>
      <c r="M51" s="1" t="s">
        <v>3</v>
      </c>
      <c r="N51" s="1" t="s">
        <v>23</v>
      </c>
      <c r="O51" s="1" t="s">
        <v>7</v>
      </c>
      <c r="P51" s="1" t="s">
        <v>2</v>
      </c>
      <c r="Q51" s="1">
        <v>19</v>
      </c>
    </row>
    <row r="52" spans="1:17" ht="12.75" x14ac:dyDescent="0.2">
      <c r="A52" s="1" t="s">
        <v>13</v>
      </c>
      <c r="B52" s="1">
        <f t="shared" si="0"/>
        <v>1</v>
      </c>
      <c r="C52" s="1">
        <f t="shared" si="1"/>
        <v>0</v>
      </c>
      <c r="D52" s="1">
        <f t="shared" si="2"/>
        <v>0</v>
      </c>
      <c r="E52" s="1">
        <f t="shared" si="3"/>
        <v>0</v>
      </c>
      <c r="F52" s="1">
        <f t="shared" si="4"/>
        <v>0</v>
      </c>
      <c r="G52" s="2">
        <v>6.9444444452528842E-3</v>
      </c>
      <c r="H52" s="3">
        <f t="shared" si="5"/>
        <v>10.000000001164153</v>
      </c>
      <c r="I52" s="1">
        <v>10</v>
      </c>
      <c r="J52" s="1" t="s">
        <v>5</v>
      </c>
      <c r="K52" s="1">
        <v>20</v>
      </c>
      <c r="L52" s="1" t="s">
        <v>2</v>
      </c>
      <c r="M52" s="1" t="s">
        <v>2</v>
      </c>
      <c r="P52" s="1" t="s">
        <v>2</v>
      </c>
      <c r="Q52" s="1">
        <v>19</v>
      </c>
    </row>
    <row r="53" spans="1:17" ht="12.75" x14ac:dyDescent="0.2">
      <c r="A53" s="1" t="s">
        <v>30</v>
      </c>
      <c r="B53" s="1">
        <f t="shared" si="0"/>
        <v>1</v>
      </c>
      <c r="C53" s="1">
        <f t="shared" si="1"/>
        <v>1</v>
      </c>
      <c r="D53" s="1">
        <f t="shared" si="2"/>
        <v>1</v>
      </c>
      <c r="E53" s="1">
        <f t="shared" si="3"/>
        <v>0</v>
      </c>
      <c r="F53" s="1">
        <f t="shared" si="4"/>
        <v>1</v>
      </c>
      <c r="G53" s="2">
        <v>4.1666666664241347E-2</v>
      </c>
      <c r="H53" s="3">
        <f t="shared" si="5"/>
        <v>59.99999999650754</v>
      </c>
      <c r="I53" s="1">
        <v>20</v>
      </c>
      <c r="J53" s="1" t="s">
        <v>1</v>
      </c>
      <c r="K53" s="1">
        <v>30</v>
      </c>
      <c r="L53" s="1" t="s">
        <v>2</v>
      </c>
      <c r="M53" s="1" t="s">
        <v>2</v>
      </c>
      <c r="N53" s="1" t="s">
        <v>31</v>
      </c>
      <c r="O53" s="1" t="s">
        <v>12</v>
      </c>
      <c r="P53" s="1" t="s">
        <v>2</v>
      </c>
      <c r="Q53" s="1">
        <v>18</v>
      </c>
    </row>
    <row r="54" spans="1:17" ht="12.75" x14ac:dyDescent="0.2">
      <c r="A54" s="1" t="s">
        <v>8</v>
      </c>
      <c r="B54" s="1">
        <f t="shared" si="0"/>
        <v>1</v>
      </c>
      <c r="C54" s="1">
        <f t="shared" si="1"/>
        <v>0</v>
      </c>
      <c r="D54" s="1">
        <f t="shared" si="2"/>
        <v>0</v>
      </c>
      <c r="E54" s="1">
        <f t="shared" si="3"/>
        <v>1</v>
      </c>
      <c r="F54" s="1">
        <f t="shared" si="4"/>
        <v>0</v>
      </c>
      <c r="G54" s="2">
        <v>2.0833333335758653E-2</v>
      </c>
      <c r="H54" s="3">
        <f t="shared" si="5"/>
        <v>30.00000000349246</v>
      </c>
      <c r="I54" s="1">
        <v>10</v>
      </c>
      <c r="J54" s="1" t="s">
        <v>5</v>
      </c>
      <c r="K54" s="1">
        <v>30</v>
      </c>
      <c r="L54" s="1" t="s">
        <v>2</v>
      </c>
      <c r="M54" s="1" t="s">
        <v>2</v>
      </c>
      <c r="P54" s="1" t="s">
        <v>2</v>
      </c>
      <c r="Q54" s="1">
        <v>18</v>
      </c>
    </row>
    <row r="55" spans="1:17" ht="12.75" x14ac:dyDescent="0.2">
      <c r="A55" s="1" t="s">
        <v>26</v>
      </c>
      <c r="B55" s="1">
        <f t="shared" si="0"/>
        <v>1</v>
      </c>
      <c r="C55" s="1">
        <f t="shared" si="1"/>
        <v>1</v>
      </c>
      <c r="D55" s="1">
        <f t="shared" si="2"/>
        <v>0</v>
      </c>
      <c r="E55" s="1">
        <f t="shared" si="3"/>
        <v>1</v>
      </c>
      <c r="F55" s="1">
        <f t="shared" si="4"/>
        <v>0</v>
      </c>
      <c r="G55" s="2">
        <v>1.3888888890505768E-2</v>
      </c>
      <c r="H55" s="3">
        <f t="shared" si="5"/>
        <v>20.000000002328306</v>
      </c>
      <c r="I55" s="1">
        <v>10</v>
      </c>
      <c r="J55" s="1" t="s">
        <v>5</v>
      </c>
      <c r="K55" s="1">
        <v>2</v>
      </c>
      <c r="L55" s="1" t="s">
        <v>2</v>
      </c>
      <c r="M55" s="1" t="s">
        <v>2</v>
      </c>
      <c r="P55" s="1" t="s">
        <v>2</v>
      </c>
      <c r="Q55" s="1">
        <v>18</v>
      </c>
    </row>
    <row r="56" spans="1:17" ht="12.75" x14ac:dyDescent="0.2">
      <c r="A56" s="1" t="s">
        <v>8</v>
      </c>
      <c r="B56" s="1">
        <f t="shared" si="0"/>
        <v>1</v>
      </c>
      <c r="C56" s="1">
        <f t="shared" si="1"/>
        <v>0</v>
      </c>
      <c r="D56" s="1">
        <f t="shared" si="2"/>
        <v>0</v>
      </c>
      <c r="E56" s="1">
        <f t="shared" si="3"/>
        <v>1</v>
      </c>
      <c r="F56" s="1">
        <f t="shared" si="4"/>
        <v>0</v>
      </c>
      <c r="G56" s="2">
        <v>2.0833333335758653E-2</v>
      </c>
      <c r="H56" s="3">
        <f t="shared" si="5"/>
        <v>30.00000000349246</v>
      </c>
      <c r="I56" s="1">
        <v>10</v>
      </c>
      <c r="J56" s="1" t="s">
        <v>5</v>
      </c>
      <c r="K56" s="1">
        <v>90</v>
      </c>
      <c r="L56" s="1" t="s">
        <v>3</v>
      </c>
      <c r="M56" s="1" t="s">
        <v>3</v>
      </c>
      <c r="N56" s="1" t="s">
        <v>6</v>
      </c>
      <c r="O56" s="1" t="s">
        <v>7</v>
      </c>
      <c r="P56" s="1" t="s">
        <v>2</v>
      </c>
      <c r="Q56" s="1">
        <v>18</v>
      </c>
    </row>
    <row r="57" spans="1:17" ht="12.75" x14ac:dyDescent="0.2">
      <c r="A57" s="1" t="s">
        <v>20</v>
      </c>
      <c r="B57" s="1">
        <f t="shared" si="0"/>
        <v>1</v>
      </c>
      <c r="C57" s="1">
        <f t="shared" si="1"/>
        <v>1</v>
      </c>
      <c r="D57" s="1">
        <f t="shared" si="2"/>
        <v>0</v>
      </c>
      <c r="E57" s="1">
        <f t="shared" si="3"/>
        <v>0</v>
      </c>
      <c r="F57" s="1">
        <f t="shared" si="4"/>
        <v>0</v>
      </c>
      <c r="G57" s="2">
        <v>3.4722222218988463E-2</v>
      </c>
      <c r="H57" s="3">
        <f t="shared" si="5"/>
        <v>49.999999995343387</v>
      </c>
      <c r="I57" s="1">
        <v>10</v>
      </c>
      <c r="J57" s="1" t="s">
        <v>1</v>
      </c>
      <c r="K57" s="1">
        <v>16</v>
      </c>
      <c r="L57" s="1" t="s">
        <v>2</v>
      </c>
      <c r="M57" s="1" t="s">
        <v>2</v>
      </c>
      <c r="N57" s="1" t="s">
        <v>16</v>
      </c>
      <c r="O57" s="1" t="s">
        <v>7</v>
      </c>
      <c r="P57" s="1" t="s">
        <v>3</v>
      </c>
      <c r="Q57" s="1">
        <v>19</v>
      </c>
    </row>
    <row r="58" spans="1:17" ht="12.75" x14ac:dyDescent="0.2">
      <c r="A58" s="1" t="s">
        <v>9</v>
      </c>
      <c r="B58" s="1">
        <f t="shared" si="0"/>
        <v>0</v>
      </c>
      <c r="C58" s="1">
        <f t="shared" si="1"/>
        <v>0</v>
      </c>
      <c r="D58" s="1">
        <f t="shared" si="2"/>
        <v>0</v>
      </c>
      <c r="E58" s="1">
        <f t="shared" si="3"/>
        <v>0</v>
      </c>
      <c r="F58" s="1">
        <f t="shared" si="4"/>
        <v>1</v>
      </c>
      <c r="G58" s="2">
        <v>4.8611111124046147E-3</v>
      </c>
      <c r="H58" s="3">
        <f t="shared" si="5"/>
        <v>7.0000000018626451</v>
      </c>
      <c r="I58" s="1">
        <v>120</v>
      </c>
      <c r="J58" s="1" t="s">
        <v>5</v>
      </c>
      <c r="K58" s="1">
        <v>100</v>
      </c>
      <c r="L58" s="1" t="s">
        <v>3</v>
      </c>
      <c r="M58" s="1" t="s">
        <v>3</v>
      </c>
      <c r="N58" s="1" t="s">
        <v>16</v>
      </c>
      <c r="O58" s="1" t="s">
        <v>12</v>
      </c>
      <c r="P58" s="1" t="s">
        <v>2</v>
      </c>
      <c r="Q58" s="1">
        <v>19</v>
      </c>
    </row>
    <row r="59" spans="1:17" ht="12.75" x14ac:dyDescent="0.2">
      <c r="A59" s="1" t="s">
        <v>13</v>
      </c>
      <c r="B59" s="1">
        <f t="shared" si="0"/>
        <v>1</v>
      </c>
      <c r="C59" s="1">
        <f t="shared" si="1"/>
        <v>0</v>
      </c>
      <c r="D59" s="1">
        <f t="shared" si="2"/>
        <v>0</v>
      </c>
      <c r="E59" s="1">
        <f t="shared" si="3"/>
        <v>0</v>
      </c>
      <c r="F59" s="1">
        <f t="shared" si="4"/>
        <v>0</v>
      </c>
      <c r="G59" s="2">
        <v>2.7777777781011537E-2</v>
      </c>
      <c r="H59" s="3">
        <f t="shared" si="5"/>
        <v>40.000000004656613</v>
      </c>
      <c r="I59" s="1">
        <v>10</v>
      </c>
      <c r="J59" s="1" t="s">
        <v>5</v>
      </c>
      <c r="K59" s="1">
        <v>400</v>
      </c>
      <c r="L59" s="1" t="s">
        <v>2</v>
      </c>
      <c r="M59" s="1" t="s">
        <v>2</v>
      </c>
      <c r="P59" s="1" t="s">
        <v>2</v>
      </c>
      <c r="Q59" s="1">
        <v>17</v>
      </c>
    </row>
    <row r="60" spans="1:17" ht="12.75" x14ac:dyDescent="0.2">
      <c r="A60" s="1" t="s">
        <v>8</v>
      </c>
      <c r="B60" s="1">
        <f t="shared" si="0"/>
        <v>1</v>
      </c>
      <c r="C60" s="1">
        <f t="shared" si="1"/>
        <v>0</v>
      </c>
      <c r="D60" s="1">
        <f t="shared" si="2"/>
        <v>0</v>
      </c>
      <c r="E60" s="1">
        <f t="shared" si="3"/>
        <v>1</v>
      </c>
      <c r="F60" s="1">
        <f t="shared" si="4"/>
        <v>0</v>
      </c>
      <c r="G60" s="2">
        <v>4.1666666664241347E-2</v>
      </c>
      <c r="H60" s="3">
        <f t="shared" si="5"/>
        <v>59.99999999650754</v>
      </c>
      <c r="I60" s="1">
        <v>10</v>
      </c>
      <c r="J60" s="1" t="s">
        <v>5</v>
      </c>
      <c r="K60" s="1">
        <v>200</v>
      </c>
      <c r="L60" s="1" t="s">
        <v>3</v>
      </c>
      <c r="M60" s="1" t="s">
        <v>3</v>
      </c>
      <c r="N60" s="1" t="s">
        <v>6</v>
      </c>
      <c r="O60" s="1" t="s">
        <v>7</v>
      </c>
      <c r="P60" s="1" t="s">
        <v>2</v>
      </c>
      <c r="Q60" s="1">
        <v>18</v>
      </c>
    </row>
    <row r="61" spans="1:17" ht="12.75" x14ac:dyDescent="0.2">
      <c r="A61" s="1" t="s">
        <v>17</v>
      </c>
      <c r="B61" s="1">
        <f t="shared" si="0"/>
        <v>0</v>
      </c>
      <c r="C61" s="1">
        <f t="shared" si="1"/>
        <v>0</v>
      </c>
      <c r="D61" s="1">
        <f t="shared" si="2"/>
        <v>0</v>
      </c>
      <c r="E61" s="1">
        <f t="shared" si="3"/>
        <v>1</v>
      </c>
      <c r="F61" s="1">
        <f t="shared" si="4"/>
        <v>0</v>
      </c>
      <c r="G61" s="2">
        <v>6.9444444452528842E-3</v>
      </c>
      <c r="H61" s="3">
        <f t="shared" si="5"/>
        <v>10.000000001164153</v>
      </c>
      <c r="I61" s="1">
        <v>10</v>
      </c>
      <c r="J61" s="1" t="s">
        <v>5</v>
      </c>
      <c r="K61" s="1">
        <v>100</v>
      </c>
      <c r="L61" s="1" t="s">
        <v>3</v>
      </c>
      <c r="M61" s="1" t="s">
        <v>3</v>
      </c>
      <c r="N61" s="1" t="s">
        <v>10</v>
      </c>
      <c r="O61" s="1" t="s">
        <v>7</v>
      </c>
      <c r="P61" s="1" t="s">
        <v>2</v>
      </c>
      <c r="Q61" s="1">
        <v>18</v>
      </c>
    </row>
    <row r="62" spans="1:17" ht="12.75" x14ac:dyDescent="0.2">
      <c r="A62" s="1" t="s">
        <v>32</v>
      </c>
      <c r="B62" s="1">
        <f t="shared" si="0"/>
        <v>0</v>
      </c>
      <c r="C62" s="1">
        <f t="shared" si="1"/>
        <v>0</v>
      </c>
      <c r="D62" s="1">
        <f t="shared" si="2"/>
        <v>0</v>
      </c>
      <c r="E62" s="1">
        <f t="shared" si="3"/>
        <v>0</v>
      </c>
      <c r="F62" s="1">
        <f t="shared" si="4"/>
        <v>0</v>
      </c>
      <c r="G62" s="2">
        <v>2.0833333335758653E-2</v>
      </c>
      <c r="H62" s="3">
        <f t="shared" si="5"/>
        <v>30.00000000349246</v>
      </c>
      <c r="I62" s="1">
        <v>30</v>
      </c>
      <c r="J62" s="1" t="s">
        <v>5</v>
      </c>
      <c r="K62" s="1">
        <v>5</v>
      </c>
      <c r="L62" s="1" t="s">
        <v>2</v>
      </c>
      <c r="M62" s="1" t="s">
        <v>2</v>
      </c>
      <c r="P62" s="1" t="s">
        <v>2</v>
      </c>
      <c r="Q62" s="1">
        <v>18</v>
      </c>
    </row>
    <row r="63" spans="1:17" ht="12.75" x14ac:dyDescent="0.2">
      <c r="A63" s="1" t="s">
        <v>26</v>
      </c>
      <c r="B63" s="1">
        <f t="shared" si="0"/>
        <v>1</v>
      </c>
      <c r="C63" s="1">
        <f t="shared" si="1"/>
        <v>1</v>
      </c>
      <c r="D63" s="1">
        <f t="shared" si="2"/>
        <v>0</v>
      </c>
      <c r="E63" s="1">
        <f t="shared" si="3"/>
        <v>1</v>
      </c>
      <c r="F63" s="1">
        <f t="shared" si="4"/>
        <v>0</v>
      </c>
      <c r="G63" s="2">
        <v>1.5972222223354038E-2</v>
      </c>
      <c r="H63" s="3">
        <f t="shared" si="5"/>
        <v>23.000000001629815</v>
      </c>
      <c r="I63" s="1">
        <v>10</v>
      </c>
      <c r="J63" s="1" t="s">
        <v>5</v>
      </c>
      <c r="K63" s="1">
        <v>1</v>
      </c>
      <c r="L63" s="1" t="s">
        <v>3</v>
      </c>
      <c r="M63" s="1" t="s">
        <v>2</v>
      </c>
      <c r="N63" s="1" t="s">
        <v>10</v>
      </c>
      <c r="O63" s="1" t="s">
        <v>12</v>
      </c>
      <c r="P63" s="1" t="s">
        <v>2</v>
      </c>
      <c r="Q63" s="1">
        <v>21</v>
      </c>
    </row>
    <row r="64" spans="1:17" ht="12.75" x14ac:dyDescent="0.2">
      <c r="A64" s="1" t="s">
        <v>20</v>
      </c>
      <c r="B64" s="1">
        <f t="shared" si="0"/>
        <v>1</v>
      </c>
      <c r="C64" s="1">
        <f t="shared" si="1"/>
        <v>1</v>
      </c>
      <c r="D64" s="1">
        <f t="shared" si="2"/>
        <v>0</v>
      </c>
      <c r="E64" s="1">
        <f t="shared" si="3"/>
        <v>0</v>
      </c>
      <c r="F64" s="1">
        <f t="shared" si="4"/>
        <v>0</v>
      </c>
      <c r="G64" s="2">
        <v>1.1805555557657499E-2</v>
      </c>
      <c r="H64" s="3">
        <f t="shared" si="5"/>
        <v>17.000000003026798</v>
      </c>
      <c r="I64" s="1">
        <v>10</v>
      </c>
      <c r="J64" s="1" t="s">
        <v>5</v>
      </c>
      <c r="K64" s="1">
        <v>200</v>
      </c>
      <c r="L64" s="1" t="s">
        <v>3</v>
      </c>
      <c r="M64" s="1" t="s">
        <v>3</v>
      </c>
      <c r="N64" s="1" t="s">
        <v>10</v>
      </c>
      <c r="O64" s="1" t="s">
        <v>12</v>
      </c>
      <c r="P64" s="1" t="s">
        <v>2</v>
      </c>
      <c r="Q64" s="1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Réponses au formulaire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Catteau</dc:creator>
  <cp:lastModifiedBy>Olivier Catteau</cp:lastModifiedBy>
  <dcterms:created xsi:type="dcterms:W3CDTF">2016-11-30T07:13:59Z</dcterms:created>
  <dcterms:modified xsi:type="dcterms:W3CDTF">2016-12-01T08:23:31Z</dcterms:modified>
</cp:coreProperties>
</file>